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Хранене" sheetId="1" r:id="rId1"/>
    <sheet name="Хотел" sheetId="4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O39" i="1" l="1"/>
  <c r="M39" i="1"/>
  <c r="K39" i="1"/>
  <c r="I39" i="1"/>
  <c r="E39" i="1"/>
  <c r="O38" i="1"/>
  <c r="M38" i="1"/>
  <c r="K38" i="1"/>
  <c r="I38" i="1"/>
  <c r="G38" i="1"/>
  <c r="E38" i="1"/>
  <c r="O37" i="1"/>
  <c r="M37" i="1"/>
  <c r="K37" i="1"/>
  <c r="I37" i="1"/>
  <c r="E37" i="1"/>
  <c r="P37" i="1" s="1"/>
  <c r="O36" i="1"/>
  <c r="M36" i="1"/>
  <c r="K36" i="1"/>
  <c r="I36" i="1"/>
  <c r="P36" i="1" s="1"/>
  <c r="E36" i="1"/>
  <c r="O35" i="1"/>
  <c r="M35" i="1"/>
  <c r="K35" i="1"/>
  <c r="I35" i="1"/>
  <c r="G35" i="1"/>
  <c r="E35" i="1"/>
  <c r="O34" i="1"/>
  <c r="M34" i="1"/>
  <c r="K34" i="1"/>
  <c r="I34" i="1"/>
  <c r="G34" i="1"/>
  <c r="E34" i="1"/>
  <c r="O33" i="1"/>
  <c r="M33" i="1"/>
  <c r="K33" i="1"/>
  <c r="I33" i="1"/>
  <c r="G33" i="1"/>
  <c r="E33" i="1"/>
  <c r="O32" i="1"/>
  <c r="M32" i="1"/>
  <c r="K32" i="1"/>
  <c r="I32" i="1"/>
  <c r="G32" i="1"/>
  <c r="E32" i="1"/>
  <c r="O31" i="1"/>
  <c r="M31" i="1"/>
  <c r="K31" i="1"/>
  <c r="I31" i="1"/>
  <c r="G31" i="1"/>
  <c r="E31" i="1"/>
  <c r="O30" i="1"/>
  <c r="M30" i="1"/>
  <c r="K30" i="1"/>
  <c r="I30" i="1"/>
  <c r="G30" i="1"/>
  <c r="E30" i="1"/>
  <c r="O29" i="1"/>
  <c r="M29" i="1"/>
  <c r="K29" i="1"/>
  <c r="I29" i="1"/>
  <c r="G29" i="1"/>
  <c r="E29" i="1"/>
  <c r="O28" i="1"/>
  <c r="M28" i="1"/>
  <c r="K28" i="1"/>
  <c r="I28" i="1"/>
  <c r="G28" i="1"/>
  <c r="E28" i="1"/>
  <c r="O27" i="1"/>
  <c r="M27" i="1"/>
  <c r="K27" i="1"/>
  <c r="I27" i="1"/>
  <c r="G27" i="1"/>
  <c r="E27" i="1"/>
  <c r="O26" i="1"/>
  <c r="M26" i="1"/>
  <c r="K26" i="1"/>
  <c r="I26" i="1"/>
  <c r="G26" i="1"/>
  <c r="E26" i="1"/>
  <c r="O25" i="1"/>
  <c r="M25" i="1"/>
  <c r="K25" i="1"/>
  <c r="I25" i="1"/>
  <c r="G25" i="1"/>
  <c r="E25" i="1"/>
  <c r="O24" i="1"/>
  <c r="M24" i="1"/>
  <c r="K24" i="1"/>
  <c r="I24" i="1"/>
  <c r="G24" i="1"/>
  <c r="E24" i="1"/>
  <c r="O23" i="1"/>
  <c r="M23" i="1"/>
  <c r="K23" i="1"/>
  <c r="I23" i="1"/>
  <c r="G23" i="1"/>
  <c r="E23" i="1"/>
  <c r="O22" i="1"/>
  <c r="M22" i="1"/>
  <c r="K22" i="1"/>
  <c r="I22" i="1"/>
  <c r="G22" i="1"/>
  <c r="E22" i="1"/>
  <c r="O21" i="1"/>
  <c r="M21" i="1"/>
  <c r="K21" i="1"/>
  <c r="I21" i="1"/>
  <c r="G21" i="1"/>
  <c r="E21" i="1"/>
  <c r="P21" i="1" s="1"/>
  <c r="O20" i="1"/>
  <c r="M20" i="1"/>
  <c r="K20" i="1"/>
  <c r="I20" i="1"/>
  <c r="P20" i="1" s="1"/>
  <c r="G20" i="1"/>
  <c r="E20" i="1"/>
  <c r="O19" i="1"/>
  <c r="M19" i="1"/>
  <c r="K19" i="1"/>
  <c r="I19" i="1"/>
  <c r="G19" i="1"/>
  <c r="E19" i="1"/>
  <c r="O18" i="1"/>
  <c r="M18" i="1"/>
  <c r="K18" i="1"/>
  <c r="I18" i="1"/>
  <c r="G18" i="1"/>
  <c r="E18" i="1"/>
  <c r="O17" i="1"/>
  <c r="M17" i="1"/>
  <c r="K17" i="1"/>
  <c r="I17" i="1"/>
  <c r="G17" i="1"/>
  <c r="E17" i="1"/>
  <c r="P17" i="1" s="1"/>
  <c r="O16" i="1"/>
  <c r="M16" i="1"/>
  <c r="K16" i="1"/>
  <c r="I16" i="1"/>
  <c r="P16" i="1" s="1"/>
  <c r="G16" i="1"/>
  <c r="E16" i="1"/>
  <c r="O15" i="1"/>
  <c r="M15" i="1"/>
  <c r="K15" i="1"/>
  <c r="I15" i="1"/>
  <c r="G15" i="1"/>
  <c r="E15" i="1"/>
  <c r="O14" i="1"/>
  <c r="M14" i="1"/>
  <c r="K14" i="1"/>
  <c r="I14" i="1"/>
  <c r="G14" i="1"/>
  <c r="E14" i="1"/>
  <c r="O13" i="1"/>
  <c r="M13" i="1"/>
  <c r="K13" i="1"/>
  <c r="I13" i="1"/>
  <c r="G13" i="1"/>
  <c r="E13" i="1"/>
  <c r="P13" i="1" s="1"/>
  <c r="O12" i="1"/>
  <c r="M12" i="1"/>
  <c r="K12" i="1"/>
  <c r="I12" i="1"/>
  <c r="P12" i="1" s="1"/>
  <c r="G12" i="1"/>
  <c r="E12" i="1"/>
  <c r="O11" i="1"/>
  <c r="M11" i="1"/>
  <c r="K11" i="1"/>
  <c r="I11" i="1"/>
  <c r="G11" i="1"/>
  <c r="E11" i="1"/>
  <c r="O10" i="1"/>
  <c r="M10" i="1"/>
  <c r="K10" i="1"/>
  <c r="I10" i="1"/>
  <c r="G10" i="1"/>
  <c r="E10" i="1"/>
  <c r="O9" i="1"/>
  <c r="M9" i="1"/>
  <c r="K9" i="1"/>
  <c r="I9" i="1"/>
  <c r="G9" i="1"/>
  <c r="E9" i="1"/>
  <c r="P9" i="1" s="1"/>
  <c r="O8" i="1"/>
  <c r="M8" i="1"/>
  <c r="K8" i="1"/>
  <c r="I8" i="1"/>
  <c r="P8" i="1" s="1"/>
  <c r="G8" i="1"/>
  <c r="E8" i="1"/>
  <c r="O40" i="4"/>
  <c r="M40" i="4"/>
  <c r="K40" i="4"/>
  <c r="I40" i="4"/>
  <c r="G40" i="4"/>
  <c r="E40" i="4"/>
  <c r="P40" i="4" s="1"/>
  <c r="O39" i="4"/>
  <c r="M39" i="4"/>
  <c r="K39" i="4"/>
  <c r="I39" i="4"/>
  <c r="G39" i="4"/>
  <c r="E39" i="4"/>
  <c r="O38" i="4"/>
  <c r="M38" i="4"/>
  <c r="K38" i="4"/>
  <c r="I38" i="4"/>
  <c r="G38" i="4"/>
  <c r="E38" i="4"/>
  <c r="P38" i="4" s="1"/>
  <c r="O37" i="4"/>
  <c r="M37" i="4"/>
  <c r="K37" i="4"/>
  <c r="I37" i="4"/>
  <c r="G37" i="4"/>
  <c r="E37" i="4"/>
  <c r="O36" i="4"/>
  <c r="M36" i="4"/>
  <c r="K36" i="4"/>
  <c r="I36" i="4"/>
  <c r="G36" i="4"/>
  <c r="E36" i="4"/>
  <c r="O35" i="4"/>
  <c r="M35" i="4"/>
  <c r="K35" i="4"/>
  <c r="I35" i="4"/>
  <c r="G35" i="4"/>
  <c r="E35" i="4"/>
  <c r="O34" i="4"/>
  <c r="M34" i="4"/>
  <c r="K34" i="4"/>
  <c r="I34" i="4"/>
  <c r="G34" i="4"/>
  <c r="E34" i="4"/>
  <c r="O33" i="4"/>
  <c r="M33" i="4"/>
  <c r="K33" i="4"/>
  <c r="I33" i="4"/>
  <c r="G33" i="4"/>
  <c r="E33" i="4"/>
  <c r="O32" i="4"/>
  <c r="M32" i="4"/>
  <c r="K32" i="4"/>
  <c r="I32" i="4"/>
  <c r="G32" i="4"/>
  <c r="E32" i="4"/>
  <c r="O31" i="4"/>
  <c r="M31" i="4"/>
  <c r="K31" i="4"/>
  <c r="I31" i="4"/>
  <c r="G31" i="4"/>
  <c r="E31" i="4"/>
  <c r="O30" i="4"/>
  <c r="M30" i="4"/>
  <c r="K30" i="4"/>
  <c r="I30" i="4"/>
  <c r="G30" i="4"/>
  <c r="E30" i="4"/>
  <c r="O29" i="4"/>
  <c r="M29" i="4"/>
  <c r="K29" i="4"/>
  <c r="I29" i="4"/>
  <c r="G29" i="4"/>
  <c r="E29" i="4"/>
  <c r="O28" i="4"/>
  <c r="M28" i="4"/>
  <c r="K28" i="4"/>
  <c r="I28" i="4"/>
  <c r="G28" i="4"/>
  <c r="E28" i="4"/>
  <c r="O27" i="4"/>
  <c r="M27" i="4"/>
  <c r="K27" i="4"/>
  <c r="I27" i="4"/>
  <c r="G27" i="4"/>
  <c r="E27" i="4"/>
  <c r="O26" i="4"/>
  <c r="M26" i="4"/>
  <c r="K26" i="4"/>
  <c r="I26" i="4"/>
  <c r="G26" i="4"/>
  <c r="E26" i="4"/>
  <c r="O25" i="4"/>
  <c r="M25" i="4"/>
  <c r="K25" i="4"/>
  <c r="I25" i="4"/>
  <c r="G25" i="4"/>
  <c r="E25" i="4"/>
  <c r="O24" i="4"/>
  <c r="M24" i="4"/>
  <c r="K24" i="4"/>
  <c r="I24" i="4"/>
  <c r="G24" i="4"/>
  <c r="E24" i="4"/>
  <c r="O23" i="4"/>
  <c r="M23" i="4"/>
  <c r="K23" i="4"/>
  <c r="I23" i="4"/>
  <c r="G23" i="4"/>
  <c r="E23" i="4"/>
  <c r="O22" i="4"/>
  <c r="M22" i="4"/>
  <c r="K22" i="4"/>
  <c r="I22" i="4"/>
  <c r="G22" i="4"/>
  <c r="E22" i="4"/>
  <c r="O21" i="4"/>
  <c r="M21" i="4"/>
  <c r="K21" i="4"/>
  <c r="I21" i="4"/>
  <c r="G21" i="4"/>
  <c r="E21" i="4"/>
  <c r="O20" i="4"/>
  <c r="M20" i="4"/>
  <c r="K20" i="4"/>
  <c r="I20" i="4"/>
  <c r="G20" i="4"/>
  <c r="E20" i="4"/>
  <c r="O19" i="4"/>
  <c r="M19" i="4"/>
  <c r="K19" i="4"/>
  <c r="I19" i="4"/>
  <c r="G19" i="4"/>
  <c r="E19" i="4"/>
  <c r="O18" i="4"/>
  <c r="M18" i="4"/>
  <c r="K18" i="4"/>
  <c r="I18" i="4"/>
  <c r="G18" i="4"/>
  <c r="E18" i="4"/>
  <c r="O17" i="4"/>
  <c r="M17" i="4"/>
  <c r="K17" i="4"/>
  <c r="I17" i="4"/>
  <c r="G17" i="4"/>
  <c r="E17" i="4"/>
  <c r="O16" i="4"/>
  <c r="M16" i="4"/>
  <c r="K16" i="4"/>
  <c r="I16" i="4"/>
  <c r="G16" i="4"/>
  <c r="E16" i="4"/>
  <c r="O15" i="4"/>
  <c r="M15" i="4"/>
  <c r="K15" i="4"/>
  <c r="I15" i="4"/>
  <c r="G15" i="4"/>
  <c r="E15" i="4"/>
  <c r="O14" i="4"/>
  <c r="M14" i="4"/>
  <c r="K14" i="4"/>
  <c r="I14" i="4"/>
  <c r="G14" i="4"/>
  <c r="E14" i="4"/>
  <c r="O13" i="4"/>
  <c r="M13" i="4"/>
  <c r="K13" i="4"/>
  <c r="I13" i="4"/>
  <c r="G13" i="4"/>
  <c r="E13" i="4"/>
  <c r="O12" i="4"/>
  <c r="M12" i="4"/>
  <c r="K12" i="4"/>
  <c r="I12" i="4"/>
  <c r="G12" i="4"/>
  <c r="E12" i="4"/>
  <c r="O11" i="4"/>
  <c r="M11" i="4"/>
  <c r="K11" i="4"/>
  <c r="I11" i="4"/>
  <c r="G11" i="4"/>
  <c r="E11" i="4"/>
  <c r="O10" i="4"/>
  <c r="M10" i="4"/>
  <c r="K10" i="4"/>
  <c r="I10" i="4"/>
  <c r="G10" i="4"/>
  <c r="E10" i="4"/>
  <c r="O9" i="4"/>
  <c r="M9" i="4"/>
  <c r="K9" i="4"/>
  <c r="I9" i="4"/>
  <c r="G9" i="4"/>
  <c r="E9" i="4"/>
  <c r="O8" i="4"/>
  <c r="M8" i="4"/>
  <c r="K8" i="4"/>
  <c r="I8" i="4"/>
  <c r="G8" i="4"/>
  <c r="E8" i="4"/>
  <c r="P39" i="1" l="1"/>
  <c r="P24" i="1"/>
  <c r="P25" i="1"/>
  <c r="P28" i="1"/>
  <c r="P29" i="1"/>
  <c r="P32" i="1"/>
  <c r="P33" i="1"/>
  <c r="P38" i="1"/>
  <c r="P11" i="1"/>
  <c r="P15" i="1"/>
  <c r="P19" i="1"/>
  <c r="P23" i="1"/>
  <c r="P27" i="1"/>
  <c r="P31" i="1"/>
  <c r="P35" i="1"/>
  <c r="P39" i="4"/>
  <c r="P10" i="1"/>
  <c r="P14" i="1"/>
  <c r="P18" i="1"/>
  <c r="P22" i="1"/>
  <c r="P26" i="1"/>
  <c r="P30" i="1"/>
  <c r="P34" i="1"/>
  <c r="P36" i="4"/>
  <c r="P37" i="4"/>
  <c r="P33" i="4"/>
  <c r="P34" i="4"/>
  <c r="P35" i="4"/>
  <c r="P8" i="4"/>
  <c r="P9" i="4"/>
  <c r="P10" i="4"/>
  <c r="P11" i="4"/>
  <c r="P12" i="4"/>
  <c r="P13" i="4"/>
  <c r="P14" i="4"/>
  <c r="P15" i="4"/>
  <c r="P16" i="4"/>
  <c r="P17" i="4"/>
  <c r="P18" i="4"/>
  <c r="P19" i="4"/>
  <c r="P20" i="4"/>
  <c r="P21" i="4"/>
  <c r="P22" i="4"/>
  <c r="P23" i="4"/>
  <c r="P24" i="4"/>
  <c r="P25" i="4"/>
  <c r="P26" i="4"/>
  <c r="P27" i="4"/>
  <c r="P28" i="4"/>
  <c r="P29" i="4"/>
  <c r="P30" i="4"/>
  <c r="P31" i="4"/>
  <c r="P32" i="4"/>
</calcChain>
</file>

<file path=xl/sharedStrings.xml><?xml version="1.0" encoding="utf-8"?>
<sst xmlns="http://schemas.openxmlformats.org/spreadsheetml/2006/main" count="269" uniqueCount="149">
  <si>
    <t>N</t>
  </si>
  <si>
    <t>доставчик</t>
  </si>
  <si>
    <t>доставяно</t>
  </si>
  <si>
    <t>крайна оценка</t>
  </si>
  <si>
    <t>клас на дост.</t>
  </si>
  <si>
    <t>качество х 3</t>
  </si>
  <si>
    <t>обща</t>
  </si>
  <si>
    <t>цена х 1</t>
  </si>
  <si>
    <t>придружаващи документи х 2</t>
  </si>
  <si>
    <t>срочност и точност на дост. Х 3</t>
  </si>
  <si>
    <t>наличности на       СУ х 2</t>
  </si>
  <si>
    <t>Работен документ</t>
  </si>
  <si>
    <t>оценка</t>
  </si>
  <si>
    <t>ОЦЕНКА НА ДОСТАВЧИЦИТЕ</t>
  </si>
  <si>
    <t>Легенда: при получени от 78 до 65 точки – Доставчик А; при получени от 64 до 55 точки – доставчик В; при получени от 54 до 40 точки - доставчик С; при получени до 29 точки – неприемлив доставчик</t>
  </si>
  <si>
    <t>извършил оценката</t>
  </si>
  <si>
    <t>Длъжност</t>
  </si>
  <si>
    <t>Технолог</t>
  </si>
  <si>
    <t>Ръководител Снабдяване</t>
  </si>
  <si>
    <t>Подпис</t>
  </si>
  <si>
    <t>Дата</t>
  </si>
  <si>
    <t>Фамилия</t>
  </si>
  <si>
    <t>Димови</t>
  </si>
  <si>
    <t>Григоров Анави</t>
  </si>
  <si>
    <t>Симид</t>
  </si>
  <si>
    <t>Магре</t>
  </si>
  <si>
    <t>Вегас М</t>
  </si>
  <si>
    <t>Чикън груп</t>
  </si>
  <si>
    <t>Морски риболов Несебър</t>
  </si>
  <si>
    <t>Чех</t>
  </si>
  <si>
    <t>Атлантик</t>
  </si>
  <si>
    <t>Роси</t>
  </si>
  <si>
    <t>Тандем</t>
  </si>
  <si>
    <t>Лагард</t>
  </si>
  <si>
    <t>Елко</t>
  </si>
  <si>
    <t>Пилко</t>
  </si>
  <si>
    <t>Дип Трейдинг</t>
  </si>
  <si>
    <t>Минчев</t>
  </si>
  <si>
    <t>Метро</t>
  </si>
  <si>
    <t>Нестле България</t>
  </si>
  <si>
    <t>месо месни продукти</t>
  </si>
  <si>
    <t>бакалия</t>
  </si>
  <si>
    <t>замразени продукти</t>
  </si>
  <si>
    <t>хляб и хлебни изделия</t>
  </si>
  <si>
    <t>Хрис МиМ</t>
  </si>
  <si>
    <t>плодове и зеленчуци</t>
  </si>
  <si>
    <t>риба и рибни продукти</t>
  </si>
  <si>
    <t>мляко и млечни прод.</t>
  </si>
  <si>
    <t>пилешко месо и прод.</t>
  </si>
  <si>
    <t>сладолед</t>
  </si>
  <si>
    <t>възможност     за рекламации х 2</t>
  </si>
  <si>
    <t>Бора Консулт2002-ООД, хотел Маджестик, к.к Слънчев бряг</t>
  </si>
  <si>
    <t>ХМИ - Велико Търново</t>
  </si>
  <si>
    <t>Белана-Белово</t>
  </si>
  <si>
    <t>Мегапорт</t>
  </si>
  <si>
    <t>БиТуБи</t>
  </si>
  <si>
    <t>Консуматив</t>
  </si>
  <si>
    <t>Перилис</t>
  </si>
  <si>
    <t>Булинженеринг</t>
  </si>
  <si>
    <t>Бултекс99</t>
  </si>
  <si>
    <t>Мираж Трейд</t>
  </si>
  <si>
    <t>почистващи препарати</t>
  </si>
  <si>
    <t>тоалетна хартия</t>
  </si>
  <si>
    <t>найлонови торби</t>
  </si>
  <si>
    <t>консумативи за хотел</t>
  </si>
  <si>
    <t>консумативи за гости</t>
  </si>
  <si>
    <t>мопове</t>
  </si>
  <si>
    <t>работно облекло</t>
  </si>
  <si>
    <t>пране на хот.бельо</t>
  </si>
  <si>
    <t>Белина Еко</t>
  </si>
  <si>
    <t>Спа Дизайн</t>
  </si>
  <si>
    <t>А</t>
  </si>
  <si>
    <t>В</t>
  </si>
  <si>
    <t>Управител Хотел</t>
  </si>
  <si>
    <t>РъководителХот.Домакинство</t>
  </si>
  <si>
    <t>Домакин</t>
  </si>
  <si>
    <t>тоалетна хартия общи ч.</t>
  </si>
  <si>
    <t>химикали за басейни и почистване</t>
  </si>
  <si>
    <t>Отис Лифт ЕООД</t>
  </si>
  <si>
    <t>Пурпурен дъжд ЕООД</t>
  </si>
  <si>
    <t>Евроимпекс ЕООД</t>
  </si>
  <si>
    <t>Авицена -Д ЕООД</t>
  </si>
  <si>
    <t xml:space="preserve">Кейбълтел-прима АД </t>
  </si>
  <si>
    <t>Галко 2010-ООД</t>
  </si>
  <si>
    <t>Атаро клима ЕООД</t>
  </si>
  <si>
    <t>АПЕС -Варна ЕООД</t>
  </si>
  <si>
    <t>Вижън 2008</t>
  </si>
  <si>
    <t>подрръжка асансьори</t>
  </si>
  <si>
    <t>поддръжка поливна система</t>
  </si>
  <si>
    <t>приемане на отпадъци</t>
  </si>
  <si>
    <t>СТМ</t>
  </si>
  <si>
    <t>доставка на тв услуги</t>
  </si>
  <si>
    <t>поддръжка телеф.централа</t>
  </si>
  <si>
    <t>СТО ООД</t>
  </si>
  <si>
    <t>поддръжка на котли и газово</t>
  </si>
  <si>
    <t>поддръжка на климатична инсталация</t>
  </si>
  <si>
    <t>поддръжка на ПИС</t>
  </si>
  <si>
    <t>доставка на интернет</t>
  </si>
  <si>
    <t>хотелска анимация</t>
  </si>
  <si>
    <t>медицински услуги</t>
  </si>
  <si>
    <t>фризьорски услуги</t>
  </si>
  <si>
    <t>спа услуги</t>
  </si>
  <si>
    <t xml:space="preserve">МОДИЦ Ентъртейнмънт </t>
  </si>
  <si>
    <t>магазин</t>
  </si>
  <si>
    <t>ДСК</t>
  </si>
  <si>
    <t>банкомат</t>
  </si>
  <si>
    <t>обмяна на валута</t>
  </si>
  <si>
    <t>СПИДИ</t>
  </si>
  <si>
    <t>куриерска фирма</t>
  </si>
  <si>
    <t>хотелско бельо</t>
  </si>
  <si>
    <t>Техномаркет</t>
  </si>
  <si>
    <t>ел.техника</t>
  </si>
  <si>
    <t>ТЕД</t>
  </si>
  <si>
    <t xml:space="preserve">Бошнаков ООД </t>
  </si>
  <si>
    <t>рез.части за поддръжка</t>
  </si>
  <si>
    <t>матраци</t>
  </si>
  <si>
    <t xml:space="preserve">Ася ООД </t>
  </si>
  <si>
    <t>осветителни тела</t>
  </si>
  <si>
    <t>Сантай спа 2012 ООД</t>
  </si>
  <si>
    <t>Векс 2000 ООД</t>
  </si>
  <si>
    <t>Бюти плейс ЕООД</t>
  </si>
  <si>
    <t>Херамед ЕООД</t>
  </si>
  <si>
    <t>Софтдилинг ООД</t>
  </si>
  <si>
    <t>Консуматив ЕООД</t>
  </si>
  <si>
    <t>консумативи и препарати</t>
  </si>
  <si>
    <t>Нолев логистик ЕООД</t>
  </si>
  <si>
    <t>Соренто</t>
  </si>
  <si>
    <t xml:space="preserve">сладолед </t>
  </si>
  <si>
    <t xml:space="preserve">ММ Комерс ООД </t>
  </si>
  <si>
    <t>алкохол и без.нап.</t>
  </si>
  <si>
    <t xml:space="preserve">Яна Боеви ООД </t>
  </si>
  <si>
    <t>инвентар</t>
  </si>
  <si>
    <t>оборудване</t>
  </si>
  <si>
    <t>Газ</t>
  </si>
  <si>
    <t>СО2</t>
  </si>
  <si>
    <t>Ваклинов</t>
  </si>
  <si>
    <t>С</t>
  </si>
  <si>
    <t>Глобал Трейд</t>
  </si>
  <si>
    <t>морски деликатеси</t>
  </si>
  <si>
    <t>Динокс</t>
  </si>
  <si>
    <t>сладки</t>
  </si>
  <si>
    <t>Хорео</t>
  </si>
  <si>
    <t>Биляна</t>
  </si>
  <si>
    <t>Ава М</t>
  </si>
  <si>
    <t>Газко</t>
  </si>
  <si>
    <t>Месер България</t>
  </si>
  <si>
    <t>Главен готвач</t>
  </si>
  <si>
    <t>П 8.4</t>
  </si>
  <si>
    <r>
      <t xml:space="preserve">РД 8.4-01 </t>
    </r>
    <r>
      <rPr>
        <vertAlign val="superscript"/>
        <sz val="9"/>
        <color theme="1"/>
        <rFont val="Calibri"/>
        <family val="2"/>
        <charset val="204"/>
        <scheme val="minor"/>
      </rPr>
      <t>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</si>
</sst>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vertAlign val="superscript"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A2" sqref="A2:Q4"/>
    </sheetView>
  </sheetViews>
  <sheetFormatPr defaultRowHeight="12" x14ac:dyDescent="0.2"/>
  <cols>
    <col min="1" max="1" width="3" style="3" customWidth="1"/>
    <col min="2" max="2" width="22.28515625" style="3" customWidth="1"/>
    <col min="3" max="3" width="20.42578125" style="3" customWidth="1"/>
    <col min="4" max="15" width="6.28515625" style="3" customWidth="1"/>
    <col min="16" max="16" width="7" style="3" customWidth="1"/>
    <col min="17" max="17" width="6.7109375" style="3" customWidth="1"/>
    <col min="18" max="16384" width="9.140625" style="3"/>
  </cols>
  <sheetData>
    <row r="1" spans="1:17" ht="25.5" customHeight="1" x14ac:dyDescent="0.2"/>
    <row r="2" spans="1:17" s="1" customFormat="1" ht="14.25" x14ac:dyDescent="0.2">
      <c r="A2" s="11" t="s">
        <v>147</v>
      </c>
      <c r="B2" s="11"/>
      <c r="C2" s="11"/>
      <c r="D2" s="11" t="s">
        <v>11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 t="s">
        <v>148</v>
      </c>
      <c r="Q2" s="11"/>
    </row>
    <row r="3" spans="1:17" s="1" customFormat="1" ht="12" customHeight="1" x14ac:dyDescent="0.2">
      <c r="A3" s="17" t="s">
        <v>51</v>
      </c>
      <c r="B3" s="17"/>
      <c r="C3" s="17"/>
      <c r="D3" s="11" t="s">
        <v>13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7"/>
      <c r="Q3" s="17"/>
    </row>
    <row r="4" spans="1:17" s="1" customFormat="1" x14ac:dyDescent="0.2">
      <c r="A4" s="17"/>
      <c r="B4" s="17"/>
      <c r="C4" s="1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7"/>
      <c r="Q4" s="17"/>
    </row>
    <row r="5" spans="1:17" s="4" customFormat="1" ht="15" customHeight="1" x14ac:dyDescent="0.25">
      <c r="A5" s="20" t="s">
        <v>0</v>
      </c>
      <c r="B5" s="20" t="s">
        <v>1</v>
      </c>
      <c r="C5" s="20" t="s">
        <v>2</v>
      </c>
      <c r="D5" s="20" t="s">
        <v>5</v>
      </c>
      <c r="E5" s="20"/>
      <c r="F5" s="20" t="s">
        <v>7</v>
      </c>
      <c r="G5" s="20"/>
      <c r="H5" s="16" t="s">
        <v>8</v>
      </c>
      <c r="I5" s="16"/>
      <c r="J5" s="16" t="s">
        <v>9</v>
      </c>
      <c r="K5" s="16"/>
      <c r="L5" s="16" t="s">
        <v>50</v>
      </c>
      <c r="M5" s="16"/>
      <c r="N5" s="16" t="s">
        <v>10</v>
      </c>
      <c r="O5" s="16"/>
      <c r="P5" s="16" t="s">
        <v>3</v>
      </c>
      <c r="Q5" s="16" t="s">
        <v>4</v>
      </c>
    </row>
    <row r="6" spans="1:17" s="4" customFormat="1" ht="21" customHeight="1" x14ac:dyDescent="0.25">
      <c r="A6" s="20"/>
      <c r="B6" s="20"/>
      <c r="C6" s="20"/>
      <c r="D6" s="20"/>
      <c r="E6" s="20"/>
      <c r="F6" s="20"/>
      <c r="G6" s="20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4" customFormat="1" ht="16.5" customHeight="1" x14ac:dyDescent="0.25">
      <c r="A7" s="20"/>
      <c r="B7" s="20"/>
      <c r="C7" s="20"/>
      <c r="D7" s="10" t="s">
        <v>12</v>
      </c>
      <c r="E7" s="10" t="s">
        <v>6</v>
      </c>
      <c r="F7" s="10" t="s">
        <v>12</v>
      </c>
      <c r="G7" s="10" t="s">
        <v>6</v>
      </c>
      <c r="H7" s="10" t="s">
        <v>12</v>
      </c>
      <c r="I7" s="10" t="s">
        <v>6</v>
      </c>
      <c r="J7" s="10" t="s">
        <v>12</v>
      </c>
      <c r="K7" s="10" t="s">
        <v>6</v>
      </c>
      <c r="L7" s="10" t="s">
        <v>12</v>
      </c>
      <c r="M7" s="10" t="s">
        <v>6</v>
      </c>
      <c r="N7" s="10" t="s">
        <v>12</v>
      </c>
      <c r="O7" s="10" t="s">
        <v>6</v>
      </c>
      <c r="P7" s="16"/>
      <c r="Q7" s="16"/>
    </row>
    <row r="8" spans="1:17" x14ac:dyDescent="0.2">
      <c r="A8" s="2">
        <v>1</v>
      </c>
      <c r="B8" s="2" t="s">
        <v>125</v>
      </c>
      <c r="C8" s="2" t="s">
        <v>40</v>
      </c>
      <c r="D8" s="9">
        <v>4</v>
      </c>
      <c r="E8" s="9">
        <f>D8*3</f>
        <v>12</v>
      </c>
      <c r="F8" s="9">
        <v>5</v>
      </c>
      <c r="G8" s="9">
        <f>F8*1</f>
        <v>5</v>
      </c>
      <c r="H8" s="9">
        <v>5</v>
      </c>
      <c r="I8" s="9">
        <f>H8*2</f>
        <v>10</v>
      </c>
      <c r="J8" s="9">
        <v>5</v>
      </c>
      <c r="K8" s="9">
        <f>J8*3</f>
        <v>15</v>
      </c>
      <c r="L8" s="9">
        <v>5</v>
      </c>
      <c r="M8" s="9">
        <f>L8*2</f>
        <v>10</v>
      </c>
      <c r="N8" s="9">
        <v>5</v>
      </c>
      <c r="O8" s="9">
        <f>N8*2</f>
        <v>10</v>
      </c>
      <c r="P8" s="9">
        <f>E8+G8+I8+K8+M8+O8</f>
        <v>62</v>
      </c>
      <c r="Q8" s="9" t="s">
        <v>72</v>
      </c>
    </row>
    <row r="9" spans="1:17" x14ac:dyDescent="0.2">
      <c r="A9" s="2">
        <v>2</v>
      </c>
      <c r="B9" s="2" t="s">
        <v>22</v>
      </c>
      <c r="C9" s="2" t="s">
        <v>41</v>
      </c>
      <c r="D9" s="9">
        <v>5</v>
      </c>
      <c r="E9" s="9">
        <f t="shared" ref="E9:E39" si="0">D9*3</f>
        <v>15</v>
      </c>
      <c r="F9" s="9">
        <v>5</v>
      </c>
      <c r="G9" s="9">
        <f t="shared" ref="G9:G38" si="1">F9*1</f>
        <v>5</v>
      </c>
      <c r="H9" s="9">
        <v>6</v>
      </c>
      <c r="I9" s="9">
        <f t="shared" ref="I9:I39" si="2">H9*2</f>
        <v>12</v>
      </c>
      <c r="J9" s="9">
        <v>4</v>
      </c>
      <c r="K9" s="9">
        <f t="shared" ref="K9:K39" si="3">J9*3</f>
        <v>12</v>
      </c>
      <c r="L9" s="9">
        <v>5</v>
      </c>
      <c r="M9" s="9">
        <f t="shared" ref="M9:M39" si="4">L9*2</f>
        <v>10</v>
      </c>
      <c r="N9" s="9">
        <v>6</v>
      </c>
      <c r="O9" s="9">
        <f t="shared" ref="O9:O39" si="5">N9*2</f>
        <v>12</v>
      </c>
      <c r="P9" s="9">
        <f t="shared" ref="P9:P39" si="6">E9+G9+I9+K9+M9+O9</f>
        <v>66</v>
      </c>
      <c r="Q9" s="9" t="s">
        <v>71</v>
      </c>
    </row>
    <row r="10" spans="1:17" x14ac:dyDescent="0.2">
      <c r="A10" s="2">
        <v>3</v>
      </c>
      <c r="B10" s="2" t="s">
        <v>23</v>
      </c>
      <c r="C10" s="2" t="s">
        <v>42</v>
      </c>
      <c r="D10" s="9">
        <v>5</v>
      </c>
      <c r="E10" s="9">
        <f t="shared" si="0"/>
        <v>15</v>
      </c>
      <c r="F10" s="9">
        <v>4</v>
      </c>
      <c r="G10" s="9">
        <f t="shared" si="1"/>
        <v>4</v>
      </c>
      <c r="H10" s="9">
        <v>4</v>
      </c>
      <c r="I10" s="9">
        <f t="shared" si="2"/>
        <v>8</v>
      </c>
      <c r="J10" s="9">
        <v>5</v>
      </c>
      <c r="K10" s="9">
        <f t="shared" si="3"/>
        <v>15</v>
      </c>
      <c r="L10" s="9">
        <v>4</v>
      </c>
      <c r="M10" s="9">
        <f t="shared" si="4"/>
        <v>8</v>
      </c>
      <c r="N10" s="9">
        <v>4</v>
      </c>
      <c r="O10" s="9">
        <f t="shared" si="5"/>
        <v>8</v>
      </c>
      <c r="P10" s="9">
        <f t="shared" si="6"/>
        <v>58</v>
      </c>
      <c r="Q10" s="9" t="s">
        <v>72</v>
      </c>
    </row>
    <row r="11" spans="1:17" x14ac:dyDescent="0.2">
      <c r="A11" s="2">
        <v>4</v>
      </c>
      <c r="B11" s="2" t="s">
        <v>24</v>
      </c>
      <c r="C11" s="2" t="s">
        <v>43</v>
      </c>
      <c r="D11" s="9">
        <v>6</v>
      </c>
      <c r="E11" s="9">
        <f t="shared" si="0"/>
        <v>18</v>
      </c>
      <c r="F11" s="9">
        <v>6</v>
      </c>
      <c r="G11" s="9">
        <f t="shared" si="1"/>
        <v>6</v>
      </c>
      <c r="H11" s="9">
        <v>6</v>
      </c>
      <c r="I11" s="9">
        <f t="shared" si="2"/>
        <v>12</v>
      </c>
      <c r="J11" s="9">
        <v>6</v>
      </c>
      <c r="K11" s="9">
        <f t="shared" si="3"/>
        <v>18</v>
      </c>
      <c r="L11" s="9">
        <v>6</v>
      </c>
      <c r="M11" s="9">
        <f t="shared" si="4"/>
        <v>12</v>
      </c>
      <c r="N11" s="9">
        <v>5</v>
      </c>
      <c r="O11" s="9">
        <f t="shared" si="5"/>
        <v>10</v>
      </c>
      <c r="P11" s="9">
        <f t="shared" si="6"/>
        <v>76</v>
      </c>
      <c r="Q11" s="9" t="s">
        <v>71</v>
      </c>
    </row>
    <row r="12" spans="1:17" x14ac:dyDescent="0.2">
      <c r="A12" s="2">
        <v>5</v>
      </c>
      <c r="B12" s="2" t="s">
        <v>25</v>
      </c>
      <c r="C12" s="2" t="s">
        <v>42</v>
      </c>
      <c r="D12" s="9">
        <v>4</v>
      </c>
      <c r="E12" s="9">
        <f t="shared" si="0"/>
        <v>12</v>
      </c>
      <c r="F12" s="9">
        <v>5</v>
      </c>
      <c r="G12" s="9">
        <f t="shared" si="1"/>
        <v>5</v>
      </c>
      <c r="H12" s="9">
        <v>6</v>
      </c>
      <c r="I12" s="9">
        <f t="shared" si="2"/>
        <v>12</v>
      </c>
      <c r="J12" s="9">
        <v>5</v>
      </c>
      <c r="K12" s="9">
        <f t="shared" si="3"/>
        <v>15</v>
      </c>
      <c r="L12" s="9">
        <v>5</v>
      </c>
      <c r="M12" s="9">
        <f t="shared" si="4"/>
        <v>10</v>
      </c>
      <c r="N12" s="9">
        <v>6</v>
      </c>
      <c r="O12" s="9">
        <f t="shared" si="5"/>
        <v>12</v>
      </c>
      <c r="P12" s="9">
        <f t="shared" si="6"/>
        <v>66</v>
      </c>
      <c r="Q12" s="9" t="s">
        <v>71</v>
      </c>
    </row>
    <row r="13" spans="1:17" x14ac:dyDescent="0.2">
      <c r="A13" s="2">
        <v>6</v>
      </c>
      <c r="B13" s="2" t="s">
        <v>26</v>
      </c>
      <c r="C13" s="2" t="s">
        <v>45</v>
      </c>
      <c r="D13" s="9">
        <v>6</v>
      </c>
      <c r="E13" s="9">
        <f t="shared" si="0"/>
        <v>18</v>
      </c>
      <c r="F13" s="9">
        <v>6</v>
      </c>
      <c r="G13" s="9">
        <f t="shared" si="1"/>
        <v>6</v>
      </c>
      <c r="H13" s="9">
        <v>5</v>
      </c>
      <c r="I13" s="9">
        <f t="shared" si="2"/>
        <v>10</v>
      </c>
      <c r="J13" s="9">
        <v>6</v>
      </c>
      <c r="K13" s="9">
        <f t="shared" si="3"/>
        <v>18</v>
      </c>
      <c r="L13" s="9">
        <v>6</v>
      </c>
      <c r="M13" s="9">
        <f t="shared" si="4"/>
        <v>12</v>
      </c>
      <c r="N13" s="9">
        <v>6</v>
      </c>
      <c r="O13" s="9">
        <f t="shared" si="5"/>
        <v>12</v>
      </c>
      <c r="P13" s="9">
        <f t="shared" si="6"/>
        <v>76</v>
      </c>
      <c r="Q13" s="9" t="s">
        <v>71</v>
      </c>
    </row>
    <row r="14" spans="1:17" x14ac:dyDescent="0.2">
      <c r="A14" s="2">
        <v>7</v>
      </c>
      <c r="B14" s="2" t="s">
        <v>27</v>
      </c>
      <c r="C14" s="2" t="s">
        <v>48</v>
      </c>
      <c r="D14" s="9">
        <v>4</v>
      </c>
      <c r="E14" s="9">
        <f t="shared" si="0"/>
        <v>12</v>
      </c>
      <c r="F14" s="9">
        <v>5</v>
      </c>
      <c r="G14" s="9">
        <f t="shared" si="1"/>
        <v>5</v>
      </c>
      <c r="H14" s="9">
        <v>4</v>
      </c>
      <c r="I14" s="9">
        <f t="shared" si="2"/>
        <v>8</v>
      </c>
      <c r="J14" s="9">
        <v>4</v>
      </c>
      <c r="K14" s="9">
        <f t="shared" si="3"/>
        <v>12</v>
      </c>
      <c r="L14" s="9">
        <v>4</v>
      </c>
      <c r="M14" s="9">
        <f t="shared" si="4"/>
        <v>8</v>
      </c>
      <c r="N14" s="9">
        <v>5</v>
      </c>
      <c r="O14" s="9">
        <f t="shared" si="5"/>
        <v>10</v>
      </c>
      <c r="P14" s="9">
        <f t="shared" si="6"/>
        <v>55</v>
      </c>
      <c r="Q14" s="9" t="s">
        <v>72</v>
      </c>
    </row>
    <row r="15" spans="1:17" x14ac:dyDescent="0.2">
      <c r="A15" s="2">
        <v>8</v>
      </c>
      <c r="B15" s="2" t="s">
        <v>28</v>
      </c>
      <c r="C15" s="2" t="s">
        <v>46</v>
      </c>
      <c r="D15" s="9">
        <v>5</v>
      </c>
      <c r="E15" s="9">
        <f t="shared" si="0"/>
        <v>15</v>
      </c>
      <c r="F15" s="9">
        <v>4</v>
      </c>
      <c r="G15" s="9">
        <f t="shared" si="1"/>
        <v>4</v>
      </c>
      <c r="H15" s="9">
        <v>6</v>
      </c>
      <c r="I15" s="9">
        <f t="shared" si="2"/>
        <v>12</v>
      </c>
      <c r="J15" s="9">
        <v>6</v>
      </c>
      <c r="K15" s="9">
        <f t="shared" si="3"/>
        <v>18</v>
      </c>
      <c r="L15" s="9">
        <v>6</v>
      </c>
      <c r="M15" s="9">
        <f t="shared" si="4"/>
        <v>12</v>
      </c>
      <c r="N15" s="9">
        <v>5</v>
      </c>
      <c r="O15" s="9">
        <f t="shared" si="5"/>
        <v>10</v>
      </c>
      <c r="P15" s="9">
        <f t="shared" si="6"/>
        <v>71</v>
      </c>
      <c r="Q15" s="9" t="s">
        <v>71</v>
      </c>
    </row>
    <row r="16" spans="1:17" x14ac:dyDescent="0.2">
      <c r="A16" s="2">
        <v>9</v>
      </c>
      <c r="B16" s="2" t="s">
        <v>29</v>
      </c>
      <c r="C16" s="2" t="s">
        <v>47</v>
      </c>
      <c r="D16" s="9">
        <v>4</v>
      </c>
      <c r="E16" s="9">
        <f t="shared" si="0"/>
        <v>12</v>
      </c>
      <c r="F16" s="9">
        <v>4</v>
      </c>
      <c r="G16" s="9">
        <f t="shared" si="1"/>
        <v>4</v>
      </c>
      <c r="H16" s="9">
        <v>5</v>
      </c>
      <c r="I16" s="9">
        <f t="shared" si="2"/>
        <v>10</v>
      </c>
      <c r="J16" s="9">
        <v>5</v>
      </c>
      <c r="K16" s="9">
        <f t="shared" si="3"/>
        <v>15</v>
      </c>
      <c r="L16" s="9">
        <v>5</v>
      </c>
      <c r="M16" s="9">
        <f t="shared" si="4"/>
        <v>10</v>
      </c>
      <c r="N16" s="9">
        <v>5</v>
      </c>
      <c r="O16" s="9">
        <f t="shared" si="5"/>
        <v>10</v>
      </c>
      <c r="P16" s="9">
        <f t="shared" si="6"/>
        <v>61</v>
      </c>
      <c r="Q16" s="9" t="s">
        <v>72</v>
      </c>
    </row>
    <row r="17" spans="1:17" x14ac:dyDescent="0.2">
      <c r="A17" s="2">
        <v>10</v>
      </c>
      <c r="B17" s="2" t="s">
        <v>135</v>
      </c>
      <c r="C17" s="2" t="s">
        <v>42</v>
      </c>
      <c r="D17" s="9">
        <v>5</v>
      </c>
      <c r="E17" s="9">
        <f t="shared" si="0"/>
        <v>15</v>
      </c>
      <c r="F17" s="9">
        <v>5</v>
      </c>
      <c r="G17" s="9">
        <f t="shared" si="1"/>
        <v>5</v>
      </c>
      <c r="H17" s="9">
        <v>4</v>
      </c>
      <c r="I17" s="9">
        <f t="shared" si="2"/>
        <v>8</v>
      </c>
      <c r="J17" s="9">
        <v>4</v>
      </c>
      <c r="K17" s="9">
        <f t="shared" si="3"/>
        <v>12</v>
      </c>
      <c r="L17" s="9">
        <v>4</v>
      </c>
      <c r="M17" s="9">
        <f t="shared" si="4"/>
        <v>8</v>
      </c>
      <c r="N17" s="9">
        <v>5</v>
      </c>
      <c r="O17" s="9">
        <f t="shared" si="5"/>
        <v>10</v>
      </c>
      <c r="P17" s="9">
        <f t="shared" si="6"/>
        <v>58</v>
      </c>
      <c r="Q17" s="9" t="s">
        <v>72</v>
      </c>
    </row>
    <row r="18" spans="1:17" x14ac:dyDescent="0.2">
      <c r="A18" s="2">
        <v>11</v>
      </c>
      <c r="B18" s="2" t="s">
        <v>30</v>
      </c>
      <c r="C18" s="2" t="s">
        <v>46</v>
      </c>
      <c r="D18" s="9">
        <v>4</v>
      </c>
      <c r="E18" s="9">
        <f t="shared" si="0"/>
        <v>12</v>
      </c>
      <c r="F18" s="9">
        <v>4</v>
      </c>
      <c r="G18" s="9">
        <f t="shared" si="1"/>
        <v>4</v>
      </c>
      <c r="H18" s="9">
        <v>4</v>
      </c>
      <c r="I18" s="9">
        <f t="shared" si="2"/>
        <v>8</v>
      </c>
      <c r="J18" s="9">
        <v>4</v>
      </c>
      <c r="K18" s="9">
        <f t="shared" si="3"/>
        <v>12</v>
      </c>
      <c r="L18" s="9">
        <v>4</v>
      </c>
      <c r="M18" s="9">
        <f t="shared" si="4"/>
        <v>8</v>
      </c>
      <c r="N18" s="9">
        <v>4</v>
      </c>
      <c r="O18" s="9">
        <f t="shared" si="5"/>
        <v>8</v>
      </c>
      <c r="P18" s="9">
        <f t="shared" si="6"/>
        <v>52</v>
      </c>
      <c r="Q18" s="9" t="s">
        <v>136</v>
      </c>
    </row>
    <row r="19" spans="1:17" x14ac:dyDescent="0.2">
      <c r="A19" s="2">
        <v>12</v>
      </c>
      <c r="B19" s="2" t="s">
        <v>31</v>
      </c>
      <c r="C19" s="2" t="s">
        <v>41</v>
      </c>
      <c r="D19" s="9">
        <v>6</v>
      </c>
      <c r="E19" s="9">
        <f t="shared" si="0"/>
        <v>18</v>
      </c>
      <c r="F19" s="9">
        <v>6</v>
      </c>
      <c r="G19" s="9">
        <f t="shared" si="1"/>
        <v>6</v>
      </c>
      <c r="H19" s="9">
        <v>6</v>
      </c>
      <c r="I19" s="9">
        <f t="shared" si="2"/>
        <v>12</v>
      </c>
      <c r="J19" s="9">
        <v>6</v>
      </c>
      <c r="K19" s="9">
        <f t="shared" si="3"/>
        <v>18</v>
      </c>
      <c r="L19" s="9">
        <v>6</v>
      </c>
      <c r="M19" s="9">
        <f t="shared" si="4"/>
        <v>12</v>
      </c>
      <c r="N19" s="9">
        <v>5</v>
      </c>
      <c r="O19" s="9">
        <f t="shared" si="5"/>
        <v>10</v>
      </c>
      <c r="P19" s="9">
        <f t="shared" si="6"/>
        <v>76</v>
      </c>
      <c r="Q19" s="9" t="s">
        <v>71</v>
      </c>
    </row>
    <row r="20" spans="1:17" x14ac:dyDescent="0.2">
      <c r="A20" s="2">
        <v>13</v>
      </c>
      <c r="B20" s="2" t="s">
        <v>32</v>
      </c>
      <c r="C20" s="2" t="s">
        <v>40</v>
      </c>
      <c r="D20" s="9">
        <v>5</v>
      </c>
      <c r="E20" s="9">
        <f t="shared" si="0"/>
        <v>15</v>
      </c>
      <c r="F20" s="9">
        <v>5</v>
      </c>
      <c r="G20" s="9">
        <f t="shared" si="1"/>
        <v>5</v>
      </c>
      <c r="H20" s="9">
        <v>6</v>
      </c>
      <c r="I20" s="9">
        <f t="shared" si="2"/>
        <v>12</v>
      </c>
      <c r="J20" s="9">
        <v>6</v>
      </c>
      <c r="K20" s="9">
        <f t="shared" si="3"/>
        <v>18</v>
      </c>
      <c r="L20" s="9">
        <v>5</v>
      </c>
      <c r="M20" s="9">
        <f t="shared" si="4"/>
        <v>10</v>
      </c>
      <c r="N20" s="9">
        <v>5</v>
      </c>
      <c r="O20" s="9">
        <f t="shared" si="5"/>
        <v>10</v>
      </c>
      <c r="P20" s="9">
        <f t="shared" si="6"/>
        <v>70</v>
      </c>
      <c r="Q20" s="9" t="s">
        <v>71</v>
      </c>
    </row>
    <row r="21" spans="1:17" x14ac:dyDescent="0.2">
      <c r="A21" s="2">
        <v>14</v>
      </c>
      <c r="B21" s="2" t="s">
        <v>33</v>
      </c>
      <c r="C21" s="2" t="s">
        <v>43</v>
      </c>
      <c r="D21" s="9">
        <v>6</v>
      </c>
      <c r="E21" s="9">
        <f t="shared" si="0"/>
        <v>18</v>
      </c>
      <c r="F21" s="9">
        <v>5</v>
      </c>
      <c r="G21" s="9">
        <f t="shared" si="1"/>
        <v>5</v>
      </c>
      <c r="H21" s="9">
        <v>6</v>
      </c>
      <c r="I21" s="9">
        <f t="shared" si="2"/>
        <v>12</v>
      </c>
      <c r="J21" s="9">
        <v>6</v>
      </c>
      <c r="K21" s="9">
        <f t="shared" si="3"/>
        <v>18</v>
      </c>
      <c r="L21" s="9">
        <v>5</v>
      </c>
      <c r="M21" s="9">
        <f t="shared" si="4"/>
        <v>10</v>
      </c>
      <c r="N21" s="9">
        <v>6</v>
      </c>
      <c r="O21" s="9">
        <f t="shared" si="5"/>
        <v>12</v>
      </c>
      <c r="P21" s="9">
        <f t="shared" si="6"/>
        <v>75</v>
      </c>
      <c r="Q21" s="9" t="s">
        <v>71</v>
      </c>
    </row>
    <row r="22" spans="1:17" x14ac:dyDescent="0.2">
      <c r="A22" s="2">
        <v>15</v>
      </c>
      <c r="B22" s="2" t="s">
        <v>34</v>
      </c>
      <c r="C22" s="2" t="s">
        <v>40</v>
      </c>
      <c r="D22" s="9">
        <v>5</v>
      </c>
      <c r="E22" s="9">
        <f t="shared" si="0"/>
        <v>15</v>
      </c>
      <c r="F22" s="9">
        <v>5</v>
      </c>
      <c r="G22" s="9">
        <f t="shared" si="1"/>
        <v>5</v>
      </c>
      <c r="H22" s="9">
        <v>5</v>
      </c>
      <c r="I22" s="9">
        <f t="shared" si="2"/>
        <v>10</v>
      </c>
      <c r="J22" s="9">
        <v>5</v>
      </c>
      <c r="K22" s="9">
        <f t="shared" si="3"/>
        <v>15</v>
      </c>
      <c r="L22" s="9">
        <v>5</v>
      </c>
      <c r="M22" s="9">
        <f t="shared" si="4"/>
        <v>10</v>
      </c>
      <c r="N22" s="9">
        <v>4</v>
      </c>
      <c r="O22" s="9">
        <f t="shared" si="5"/>
        <v>8</v>
      </c>
      <c r="P22" s="9">
        <f t="shared" si="6"/>
        <v>63</v>
      </c>
      <c r="Q22" s="9" t="s">
        <v>72</v>
      </c>
    </row>
    <row r="23" spans="1:17" x14ac:dyDescent="0.2">
      <c r="A23" s="2">
        <v>16</v>
      </c>
      <c r="B23" s="2" t="s">
        <v>137</v>
      </c>
      <c r="C23" s="2" t="s">
        <v>138</v>
      </c>
      <c r="D23" s="9">
        <v>5</v>
      </c>
      <c r="E23" s="9">
        <f t="shared" si="0"/>
        <v>15</v>
      </c>
      <c r="F23" s="9">
        <v>3</v>
      </c>
      <c r="G23" s="9">
        <f t="shared" si="1"/>
        <v>3</v>
      </c>
      <c r="H23" s="9">
        <v>5</v>
      </c>
      <c r="I23" s="9">
        <f t="shared" si="2"/>
        <v>10</v>
      </c>
      <c r="J23" s="9">
        <v>4</v>
      </c>
      <c r="K23" s="9">
        <f t="shared" si="3"/>
        <v>12</v>
      </c>
      <c r="L23" s="9">
        <v>5</v>
      </c>
      <c r="M23" s="9">
        <f t="shared" si="4"/>
        <v>10</v>
      </c>
      <c r="N23" s="9">
        <v>3</v>
      </c>
      <c r="O23" s="9">
        <f t="shared" si="5"/>
        <v>6</v>
      </c>
      <c r="P23" s="9">
        <f t="shared" si="6"/>
        <v>56</v>
      </c>
      <c r="Q23" s="9" t="s">
        <v>72</v>
      </c>
    </row>
    <row r="24" spans="1:17" x14ac:dyDescent="0.2">
      <c r="A24" s="2">
        <v>17</v>
      </c>
      <c r="B24" s="2" t="s">
        <v>35</v>
      </c>
      <c r="C24" s="2" t="s">
        <v>48</v>
      </c>
      <c r="D24" s="9">
        <v>5</v>
      </c>
      <c r="E24" s="9">
        <f t="shared" si="0"/>
        <v>15</v>
      </c>
      <c r="F24" s="9">
        <v>5</v>
      </c>
      <c r="G24" s="9">
        <f t="shared" si="1"/>
        <v>5</v>
      </c>
      <c r="H24" s="9">
        <v>6</v>
      </c>
      <c r="I24" s="9">
        <f t="shared" si="2"/>
        <v>12</v>
      </c>
      <c r="J24" s="9">
        <v>6</v>
      </c>
      <c r="K24" s="9">
        <f t="shared" si="3"/>
        <v>18</v>
      </c>
      <c r="L24" s="9">
        <v>5</v>
      </c>
      <c r="M24" s="9">
        <f t="shared" si="4"/>
        <v>10</v>
      </c>
      <c r="N24" s="9">
        <v>4</v>
      </c>
      <c r="O24" s="9">
        <f t="shared" si="5"/>
        <v>8</v>
      </c>
      <c r="P24" s="9">
        <f t="shared" si="6"/>
        <v>68</v>
      </c>
      <c r="Q24" s="9" t="s">
        <v>71</v>
      </c>
    </row>
    <row r="25" spans="1:17" x14ac:dyDescent="0.2">
      <c r="A25" s="2">
        <v>18</v>
      </c>
      <c r="B25" s="2" t="s">
        <v>36</v>
      </c>
      <c r="C25" s="2" t="s">
        <v>46</v>
      </c>
      <c r="D25" s="9">
        <v>4</v>
      </c>
      <c r="E25" s="9">
        <f t="shared" si="0"/>
        <v>12</v>
      </c>
      <c r="F25" s="9">
        <v>4</v>
      </c>
      <c r="G25" s="9">
        <f t="shared" si="1"/>
        <v>4</v>
      </c>
      <c r="H25" s="9">
        <v>5</v>
      </c>
      <c r="I25" s="9">
        <f t="shared" si="2"/>
        <v>10</v>
      </c>
      <c r="J25" s="9">
        <v>5</v>
      </c>
      <c r="K25" s="9">
        <f t="shared" si="3"/>
        <v>15</v>
      </c>
      <c r="L25" s="9">
        <v>5</v>
      </c>
      <c r="M25" s="9">
        <f t="shared" si="4"/>
        <v>10</v>
      </c>
      <c r="N25" s="9">
        <v>4</v>
      </c>
      <c r="O25" s="9">
        <f t="shared" si="5"/>
        <v>8</v>
      </c>
      <c r="P25" s="9">
        <f t="shared" si="6"/>
        <v>59</v>
      </c>
      <c r="Q25" s="9" t="s">
        <v>72</v>
      </c>
    </row>
    <row r="26" spans="1:17" x14ac:dyDescent="0.2">
      <c r="A26" s="2">
        <v>19</v>
      </c>
      <c r="B26" s="2" t="s">
        <v>139</v>
      </c>
      <c r="C26" s="2" t="s">
        <v>140</v>
      </c>
      <c r="D26" s="9">
        <v>6</v>
      </c>
      <c r="E26" s="9">
        <f t="shared" si="0"/>
        <v>18</v>
      </c>
      <c r="F26" s="9">
        <v>5</v>
      </c>
      <c r="G26" s="9">
        <f t="shared" si="1"/>
        <v>5</v>
      </c>
      <c r="H26" s="9">
        <v>5</v>
      </c>
      <c r="I26" s="9">
        <f t="shared" si="2"/>
        <v>10</v>
      </c>
      <c r="J26" s="9">
        <v>5</v>
      </c>
      <c r="K26" s="9">
        <f t="shared" si="3"/>
        <v>15</v>
      </c>
      <c r="L26" s="9">
        <v>5</v>
      </c>
      <c r="M26" s="9">
        <f t="shared" si="4"/>
        <v>10</v>
      </c>
      <c r="N26" s="9">
        <v>5</v>
      </c>
      <c r="O26" s="9">
        <f t="shared" si="5"/>
        <v>10</v>
      </c>
      <c r="P26" s="9">
        <f t="shared" si="6"/>
        <v>68</v>
      </c>
      <c r="Q26" s="9" t="s">
        <v>71</v>
      </c>
    </row>
    <row r="27" spans="1:17" x14ac:dyDescent="0.2">
      <c r="A27" s="2">
        <v>20</v>
      </c>
      <c r="B27" s="2" t="s">
        <v>37</v>
      </c>
      <c r="C27" s="2" t="s">
        <v>41</v>
      </c>
      <c r="D27" s="9">
        <v>5</v>
      </c>
      <c r="E27" s="9">
        <f t="shared" si="0"/>
        <v>15</v>
      </c>
      <c r="F27" s="9">
        <v>5</v>
      </c>
      <c r="G27" s="9">
        <f t="shared" si="1"/>
        <v>5</v>
      </c>
      <c r="H27" s="9">
        <v>4</v>
      </c>
      <c r="I27" s="9">
        <f t="shared" si="2"/>
        <v>8</v>
      </c>
      <c r="J27" s="9">
        <v>3</v>
      </c>
      <c r="K27" s="9">
        <f t="shared" si="3"/>
        <v>9</v>
      </c>
      <c r="L27" s="9">
        <v>4</v>
      </c>
      <c r="M27" s="9">
        <f t="shared" si="4"/>
        <v>8</v>
      </c>
      <c r="N27" s="9">
        <v>4</v>
      </c>
      <c r="O27" s="9">
        <f t="shared" si="5"/>
        <v>8</v>
      </c>
      <c r="P27" s="9">
        <f t="shared" si="6"/>
        <v>53</v>
      </c>
      <c r="Q27" s="9" t="s">
        <v>136</v>
      </c>
    </row>
    <row r="28" spans="1:17" x14ac:dyDescent="0.2">
      <c r="A28" s="2">
        <v>21</v>
      </c>
      <c r="B28" s="2" t="s">
        <v>38</v>
      </c>
      <c r="C28" s="2" t="s">
        <v>41</v>
      </c>
      <c r="D28" s="9">
        <v>5</v>
      </c>
      <c r="E28" s="9">
        <f t="shared" si="0"/>
        <v>15</v>
      </c>
      <c r="F28" s="9">
        <v>5</v>
      </c>
      <c r="G28" s="9">
        <f t="shared" si="1"/>
        <v>5</v>
      </c>
      <c r="H28" s="9">
        <v>6</v>
      </c>
      <c r="I28" s="9">
        <f t="shared" si="2"/>
        <v>12</v>
      </c>
      <c r="J28" s="9">
        <v>4</v>
      </c>
      <c r="K28" s="9">
        <f t="shared" si="3"/>
        <v>12</v>
      </c>
      <c r="L28" s="9">
        <v>4</v>
      </c>
      <c r="M28" s="9">
        <f t="shared" si="4"/>
        <v>8</v>
      </c>
      <c r="N28" s="9">
        <v>4</v>
      </c>
      <c r="O28" s="9">
        <f t="shared" si="5"/>
        <v>8</v>
      </c>
      <c r="P28" s="9">
        <f t="shared" si="6"/>
        <v>60</v>
      </c>
      <c r="Q28" s="9" t="s">
        <v>72</v>
      </c>
    </row>
    <row r="29" spans="1:17" x14ac:dyDescent="0.2">
      <c r="A29" s="2">
        <v>22</v>
      </c>
      <c r="B29" s="2" t="s">
        <v>39</v>
      </c>
      <c r="C29" s="2" t="s">
        <v>49</v>
      </c>
      <c r="D29" s="9">
        <v>6</v>
      </c>
      <c r="E29" s="9">
        <f t="shared" si="0"/>
        <v>18</v>
      </c>
      <c r="F29" s="9">
        <v>6</v>
      </c>
      <c r="G29" s="9">
        <f t="shared" si="1"/>
        <v>6</v>
      </c>
      <c r="H29" s="9">
        <v>6</v>
      </c>
      <c r="I29" s="9">
        <f t="shared" si="2"/>
        <v>12</v>
      </c>
      <c r="J29" s="9">
        <v>6</v>
      </c>
      <c r="K29" s="9">
        <f t="shared" si="3"/>
        <v>18</v>
      </c>
      <c r="L29" s="9">
        <v>6</v>
      </c>
      <c r="M29" s="9">
        <f t="shared" si="4"/>
        <v>12</v>
      </c>
      <c r="N29" s="9">
        <v>5</v>
      </c>
      <c r="O29" s="9">
        <f t="shared" si="5"/>
        <v>10</v>
      </c>
      <c r="P29" s="9">
        <f t="shared" si="6"/>
        <v>76</v>
      </c>
      <c r="Q29" s="9" t="s">
        <v>71</v>
      </c>
    </row>
    <row r="30" spans="1:17" ht="12.75" customHeight="1" x14ac:dyDescent="0.2">
      <c r="A30" s="2">
        <v>23</v>
      </c>
      <c r="B30" s="2" t="s">
        <v>44</v>
      </c>
      <c r="C30" s="2" t="s">
        <v>45</v>
      </c>
      <c r="D30" s="9">
        <v>5</v>
      </c>
      <c r="E30" s="9">
        <f t="shared" si="0"/>
        <v>15</v>
      </c>
      <c r="F30" s="9">
        <v>5</v>
      </c>
      <c r="G30" s="9">
        <f t="shared" si="1"/>
        <v>5</v>
      </c>
      <c r="H30" s="9">
        <v>3</v>
      </c>
      <c r="I30" s="9">
        <f t="shared" si="2"/>
        <v>6</v>
      </c>
      <c r="J30" s="9">
        <v>6</v>
      </c>
      <c r="K30" s="9">
        <f t="shared" si="3"/>
        <v>18</v>
      </c>
      <c r="L30" s="9">
        <v>5</v>
      </c>
      <c r="M30" s="9">
        <f t="shared" si="4"/>
        <v>10</v>
      </c>
      <c r="N30" s="9">
        <v>5</v>
      </c>
      <c r="O30" s="9">
        <f t="shared" si="5"/>
        <v>10</v>
      </c>
      <c r="P30" s="9">
        <f t="shared" si="6"/>
        <v>64</v>
      </c>
      <c r="Q30" s="9" t="s">
        <v>72</v>
      </c>
    </row>
    <row r="31" spans="1:17" ht="12.75" customHeight="1" x14ac:dyDescent="0.2">
      <c r="A31" s="2">
        <v>24</v>
      </c>
      <c r="B31" s="2" t="s">
        <v>123</v>
      </c>
      <c r="C31" s="8" t="s">
        <v>124</v>
      </c>
      <c r="D31" s="9">
        <v>5</v>
      </c>
      <c r="E31" s="9">
        <f t="shared" si="0"/>
        <v>15</v>
      </c>
      <c r="F31" s="9">
        <v>5</v>
      </c>
      <c r="G31" s="9">
        <f t="shared" si="1"/>
        <v>5</v>
      </c>
      <c r="H31" s="9">
        <v>5</v>
      </c>
      <c r="I31" s="9">
        <f t="shared" si="2"/>
        <v>10</v>
      </c>
      <c r="J31" s="9">
        <v>5</v>
      </c>
      <c r="K31" s="9">
        <f t="shared" si="3"/>
        <v>15</v>
      </c>
      <c r="L31" s="9">
        <v>5</v>
      </c>
      <c r="M31" s="9">
        <f t="shared" si="4"/>
        <v>10</v>
      </c>
      <c r="N31" s="9">
        <v>4</v>
      </c>
      <c r="O31" s="9">
        <f t="shared" si="5"/>
        <v>8</v>
      </c>
      <c r="P31" s="9">
        <f t="shared" si="6"/>
        <v>63</v>
      </c>
      <c r="Q31" s="9" t="s">
        <v>72</v>
      </c>
    </row>
    <row r="32" spans="1:17" ht="12.75" customHeight="1" x14ac:dyDescent="0.2">
      <c r="A32" s="2">
        <v>25</v>
      </c>
      <c r="B32" s="2" t="s">
        <v>141</v>
      </c>
      <c r="C32" s="8" t="s">
        <v>124</v>
      </c>
      <c r="D32" s="9">
        <v>5</v>
      </c>
      <c r="E32" s="9">
        <f t="shared" si="0"/>
        <v>15</v>
      </c>
      <c r="F32" s="9">
        <v>5</v>
      </c>
      <c r="G32" s="9">
        <f t="shared" si="1"/>
        <v>5</v>
      </c>
      <c r="H32" s="9">
        <v>5</v>
      </c>
      <c r="I32" s="9">
        <f t="shared" si="2"/>
        <v>10</v>
      </c>
      <c r="J32" s="9">
        <v>5</v>
      </c>
      <c r="K32" s="9">
        <f t="shared" si="3"/>
        <v>15</v>
      </c>
      <c r="L32" s="9">
        <v>5</v>
      </c>
      <c r="M32" s="9">
        <f t="shared" si="4"/>
        <v>10</v>
      </c>
      <c r="N32" s="9">
        <v>5</v>
      </c>
      <c r="O32" s="9">
        <f t="shared" si="5"/>
        <v>10</v>
      </c>
      <c r="P32" s="9">
        <f t="shared" si="6"/>
        <v>65</v>
      </c>
      <c r="Q32" s="9" t="s">
        <v>71</v>
      </c>
    </row>
    <row r="33" spans="1:17" x14ac:dyDescent="0.2">
      <c r="A33" s="2">
        <v>26</v>
      </c>
      <c r="B33" s="2" t="s">
        <v>126</v>
      </c>
      <c r="C33" s="2" t="s">
        <v>127</v>
      </c>
      <c r="D33" s="9">
        <v>3</v>
      </c>
      <c r="E33" s="9">
        <f t="shared" si="0"/>
        <v>9</v>
      </c>
      <c r="F33" s="9">
        <v>6</v>
      </c>
      <c r="G33" s="9">
        <f t="shared" si="1"/>
        <v>6</v>
      </c>
      <c r="H33" s="9">
        <v>5</v>
      </c>
      <c r="I33" s="9">
        <f t="shared" si="2"/>
        <v>10</v>
      </c>
      <c r="J33" s="9">
        <v>5</v>
      </c>
      <c r="K33" s="9">
        <f t="shared" si="3"/>
        <v>15</v>
      </c>
      <c r="L33" s="9">
        <v>4</v>
      </c>
      <c r="M33" s="9">
        <f t="shared" si="4"/>
        <v>8</v>
      </c>
      <c r="N33" s="9">
        <v>5</v>
      </c>
      <c r="O33" s="9">
        <f t="shared" si="5"/>
        <v>10</v>
      </c>
      <c r="P33" s="9">
        <f t="shared" si="6"/>
        <v>58</v>
      </c>
      <c r="Q33" s="9" t="s">
        <v>72</v>
      </c>
    </row>
    <row r="34" spans="1:17" x14ac:dyDescent="0.2">
      <c r="A34" s="2">
        <v>27</v>
      </c>
      <c r="B34" s="2" t="s">
        <v>142</v>
      </c>
      <c r="C34" s="2" t="s">
        <v>129</v>
      </c>
      <c r="D34" s="9">
        <v>5</v>
      </c>
      <c r="E34" s="9">
        <f t="shared" si="0"/>
        <v>15</v>
      </c>
      <c r="F34" s="9">
        <v>5</v>
      </c>
      <c r="G34" s="9">
        <f t="shared" si="1"/>
        <v>5</v>
      </c>
      <c r="H34" s="9">
        <v>5</v>
      </c>
      <c r="I34" s="9">
        <f t="shared" si="2"/>
        <v>10</v>
      </c>
      <c r="J34" s="9">
        <v>6</v>
      </c>
      <c r="K34" s="9">
        <f t="shared" si="3"/>
        <v>18</v>
      </c>
      <c r="L34" s="9">
        <v>5</v>
      </c>
      <c r="M34" s="9">
        <f t="shared" si="4"/>
        <v>10</v>
      </c>
      <c r="N34" s="9">
        <v>5</v>
      </c>
      <c r="O34" s="9">
        <f t="shared" si="5"/>
        <v>10</v>
      </c>
      <c r="P34" s="9">
        <f t="shared" si="6"/>
        <v>68</v>
      </c>
      <c r="Q34" s="9" t="s">
        <v>71</v>
      </c>
    </row>
    <row r="35" spans="1:17" x14ac:dyDescent="0.2">
      <c r="A35" s="2">
        <v>28</v>
      </c>
      <c r="B35" s="2" t="s">
        <v>128</v>
      </c>
      <c r="C35" s="2" t="s">
        <v>129</v>
      </c>
      <c r="D35" s="9">
        <v>5</v>
      </c>
      <c r="E35" s="9">
        <f t="shared" si="0"/>
        <v>15</v>
      </c>
      <c r="F35" s="9">
        <v>6</v>
      </c>
      <c r="G35" s="9">
        <f t="shared" si="1"/>
        <v>6</v>
      </c>
      <c r="H35" s="9">
        <v>5</v>
      </c>
      <c r="I35" s="9">
        <f t="shared" si="2"/>
        <v>10</v>
      </c>
      <c r="J35" s="9">
        <v>5</v>
      </c>
      <c r="K35" s="9">
        <f t="shared" si="3"/>
        <v>15</v>
      </c>
      <c r="L35" s="9">
        <v>4</v>
      </c>
      <c r="M35" s="9">
        <f t="shared" si="4"/>
        <v>8</v>
      </c>
      <c r="N35" s="9">
        <v>4</v>
      </c>
      <c r="O35" s="9">
        <f t="shared" si="5"/>
        <v>8</v>
      </c>
      <c r="P35" s="9">
        <f t="shared" si="6"/>
        <v>62</v>
      </c>
      <c r="Q35" s="9" t="s">
        <v>72</v>
      </c>
    </row>
    <row r="36" spans="1:17" x14ac:dyDescent="0.2">
      <c r="A36" s="2">
        <v>29</v>
      </c>
      <c r="B36" s="2" t="s">
        <v>130</v>
      </c>
      <c r="C36" s="2" t="s">
        <v>131</v>
      </c>
      <c r="D36" s="9">
        <v>5</v>
      </c>
      <c r="E36" s="9">
        <f t="shared" si="0"/>
        <v>15</v>
      </c>
      <c r="F36" s="9">
        <v>5</v>
      </c>
      <c r="G36" s="9">
        <v>6</v>
      </c>
      <c r="H36" s="9">
        <v>6</v>
      </c>
      <c r="I36" s="9">
        <f t="shared" si="2"/>
        <v>12</v>
      </c>
      <c r="J36" s="9">
        <v>5</v>
      </c>
      <c r="K36" s="9">
        <f t="shared" si="3"/>
        <v>15</v>
      </c>
      <c r="L36" s="9">
        <v>5</v>
      </c>
      <c r="M36" s="9">
        <f t="shared" si="4"/>
        <v>10</v>
      </c>
      <c r="N36" s="9">
        <v>5</v>
      </c>
      <c r="O36" s="9">
        <f t="shared" si="5"/>
        <v>10</v>
      </c>
      <c r="P36" s="9">
        <f t="shared" si="6"/>
        <v>68</v>
      </c>
      <c r="Q36" s="9" t="s">
        <v>71</v>
      </c>
    </row>
    <row r="37" spans="1:17" x14ac:dyDescent="0.2">
      <c r="A37" s="2">
        <v>30</v>
      </c>
      <c r="B37" s="2" t="s">
        <v>143</v>
      </c>
      <c r="C37" s="2" t="s">
        <v>132</v>
      </c>
      <c r="D37" s="9">
        <v>6</v>
      </c>
      <c r="E37" s="9">
        <f t="shared" si="0"/>
        <v>18</v>
      </c>
      <c r="F37" s="9">
        <v>5</v>
      </c>
      <c r="G37" s="9">
        <v>4</v>
      </c>
      <c r="H37" s="9">
        <v>6</v>
      </c>
      <c r="I37" s="9">
        <f t="shared" si="2"/>
        <v>12</v>
      </c>
      <c r="J37" s="9">
        <v>5</v>
      </c>
      <c r="K37" s="9">
        <f t="shared" si="3"/>
        <v>15</v>
      </c>
      <c r="L37" s="9">
        <v>5</v>
      </c>
      <c r="M37" s="9">
        <f t="shared" si="4"/>
        <v>10</v>
      </c>
      <c r="N37" s="9">
        <v>5</v>
      </c>
      <c r="O37" s="9">
        <f t="shared" si="5"/>
        <v>10</v>
      </c>
      <c r="P37" s="9">
        <f t="shared" si="6"/>
        <v>69</v>
      </c>
      <c r="Q37" s="9" t="s">
        <v>71</v>
      </c>
    </row>
    <row r="38" spans="1:17" x14ac:dyDescent="0.2">
      <c r="A38" s="2">
        <v>31</v>
      </c>
      <c r="B38" s="2" t="s">
        <v>144</v>
      </c>
      <c r="C38" s="2" t="s">
        <v>133</v>
      </c>
      <c r="D38" s="9">
        <v>5</v>
      </c>
      <c r="E38" s="9">
        <f t="shared" si="0"/>
        <v>15</v>
      </c>
      <c r="F38" s="9">
        <v>5</v>
      </c>
      <c r="G38" s="9">
        <f t="shared" si="1"/>
        <v>5</v>
      </c>
      <c r="H38" s="9">
        <v>6</v>
      </c>
      <c r="I38" s="9">
        <f t="shared" si="2"/>
        <v>12</v>
      </c>
      <c r="J38" s="9">
        <v>6</v>
      </c>
      <c r="K38" s="9">
        <f t="shared" si="3"/>
        <v>18</v>
      </c>
      <c r="L38" s="9">
        <v>5</v>
      </c>
      <c r="M38" s="9">
        <f t="shared" si="4"/>
        <v>10</v>
      </c>
      <c r="N38" s="9">
        <v>6</v>
      </c>
      <c r="O38" s="9">
        <f t="shared" si="5"/>
        <v>12</v>
      </c>
      <c r="P38" s="9">
        <f t="shared" si="6"/>
        <v>72</v>
      </c>
      <c r="Q38" s="9" t="s">
        <v>71</v>
      </c>
    </row>
    <row r="39" spans="1:17" x14ac:dyDescent="0.2">
      <c r="A39" s="2">
        <v>32</v>
      </c>
      <c r="B39" s="2" t="s">
        <v>145</v>
      </c>
      <c r="C39" s="2" t="s">
        <v>134</v>
      </c>
      <c r="D39" s="9">
        <v>6</v>
      </c>
      <c r="E39" s="9">
        <f t="shared" si="0"/>
        <v>18</v>
      </c>
      <c r="F39" s="9">
        <v>5</v>
      </c>
      <c r="G39" s="9">
        <v>6</v>
      </c>
      <c r="H39" s="9">
        <v>6</v>
      </c>
      <c r="I39" s="9">
        <f t="shared" si="2"/>
        <v>12</v>
      </c>
      <c r="J39" s="9">
        <v>6</v>
      </c>
      <c r="K39" s="9">
        <f t="shared" si="3"/>
        <v>18</v>
      </c>
      <c r="L39" s="9">
        <v>5</v>
      </c>
      <c r="M39" s="9">
        <f t="shared" si="4"/>
        <v>10</v>
      </c>
      <c r="N39" s="9">
        <v>6</v>
      </c>
      <c r="O39" s="9">
        <f t="shared" si="5"/>
        <v>12</v>
      </c>
      <c r="P39" s="9">
        <f t="shared" si="6"/>
        <v>76</v>
      </c>
      <c r="Q39" s="9" t="s">
        <v>71</v>
      </c>
    </row>
    <row r="40" spans="1:17" x14ac:dyDescent="0.2">
      <c r="A40" s="16" t="s">
        <v>15</v>
      </c>
      <c r="B40" s="16"/>
      <c r="C40" s="11" t="s">
        <v>16</v>
      </c>
      <c r="D40" s="11"/>
      <c r="E40" s="11" t="s">
        <v>21</v>
      </c>
      <c r="F40" s="11"/>
      <c r="G40" s="11"/>
      <c r="H40" s="11" t="s">
        <v>19</v>
      </c>
      <c r="I40" s="11"/>
      <c r="J40" s="11"/>
      <c r="K40" s="11" t="s">
        <v>20</v>
      </c>
      <c r="L40" s="11"/>
      <c r="M40" s="12" t="s">
        <v>14</v>
      </c>
      <c r="N40" s="13"/>
      <c r="O40" s="13"/>
      <c r="P40" s="13"/>
      <c r="Q40" s="13"/>
    </row>
    <row r="41" spans="1:17" x14ac:dyDescent="0.2">
      <c r="A41" s="16"/>
      <c r="B41" s="16"/>
      <c r="C41" s="19" t="s">
        <v>17</v>
      </c>
      <c r="D41" s="19"/>
      <c r="E41" s="11"/>
      <c r="F41" s="11"/>
      <c r="G41" s="11"/>
      <c r="H41" s="11"/>
      <c r="I41" s="11"/>
      <c r="J41" s="11"/>
      <c r="K41" s="11"/>
      <c r="L41" s="11"/>
      <c r="M41" s="14"/>
      <c r="N41" s="15"/>
      <c r="O41" s="15"/>
      <c r="P41" s="15"/>
      <c r="Q41" s="15"/>
    </row>
    <row r="42" spans="1:17" x14ac:dyDescent="0.2">
      <c r="A42" s="16"/>
      <c r="B42" s="16"/>
      <c r="C42" s="19" t="s">
        <v>146</v>
      </c>
      <c r="D42" s="19"/>
      <c r="E42" s="11"/>
      <c r="F42" s="11"/>
      <c r="G42" s="11"/>
      <c r="H42" s="11"/>
      <c r="I42" s="11"/>
      <c r="J42" s="11"/>
      <c r="K42" s="11"/>
      <c r="L42" s="11"/>
      <c r="M42" s="14"/>
      <c r="N42" s="15"/>
      <c r="O42" s="15"/>
      <c r="P42" s="15"/>
      <c r="Q42" s="15"/>
    </row>
    <row r="43" spans="1:17" x14ac:dyDescent="0.2">
      <c r="A43" s="16"/>
      <c r="B43" s="16"/>
      <c r="C43" s="18" t="s">
        <v>18</v>
      </c>
      <c r="D43" s="18"/>
      <c r="E43" s="11"/>
      <c r="F43" s="11"/>
      <c r="G43" s="11"/>
      <c r="H43" s="11"/>
      <c r="I43" s="11"/>
      <c r="J43" s="11"/>
      <c r="K43" s="11"/>
      <c r="L43" s="11"/>
      <c r="M43" s="14"/>
      <c r="N43" s="15"/>
      <c r="O43" s="15"/>
      <c r="P43" s="15"/>
      <c r="Q43" s="15"/>
    </row>
    <row r="44" spans="1:17" x14ac:dyDescent="0.2">
      <c r="A44" s="16"/>
      <c r="B44" s="16"/>
      <c r="C44" s="18"/>
      <c r="D44" s="18"/>
      <c r="E44" s="11"/>
      <c r="F44" s="11"/>
      <c r="G44" s="11"/>
      <c r="H44" s="11"/>
      <c r="I44" s="11"/>
      <c r="J44" s="11"/>
      <c r="K44" s="11"/>
      <c r="L44" s="11"/>
      <c r="M44" s="14"/>
      <c r="N44" s="15"/>
      <c r="O44" s="15"/>
      <c r="P44" s="15"/>
      <c r="Q44" s="15"/>
    </row>
    <row r="45" spans="1:17" x14ac:dyDescent="0.2">
      <c r="A45" s="16"/>
      <c r="B45" s="16"/>
      <c r="C45" s="18"/>
      <c r="D45" s="18"/>
      <c r="E45" s="11"/>
      <c r="F45" s="11"/>
      <c r="G45" s="11"/>
      <c r="H45" s="11"/>
      <c r="I45" s="11"/>
      <c r="J45" s="11"/>
      <c r="K45" s="11"/>
      <c r="L45" s="11"/>
      <c r="M45" s="14"/>
      <c r="N45" s="15"/>
      <c r="O45" s="15"/>
      <c r="P45" s="15"/>
      <c r="Q45" s="15"/>
    </row>
  </sheetData>
  <mergeCells count="43">
    <mergeCell ref="P3:Q4"/>
    <mergeCell ref="D2:O2"/>
    <mergeCell ref="P2:Q2"/>
    <mergeCell ref="Q5:Q7"/>
    <mergeCell ref="A5:A7"/>
    <mergeCell ref="B5:B7"/>
    <mergeCell ref="C5:C7"/>
    <mergeCell ref="D5:E6"/>
    <mergeCell ref="F5:G6"/>
    <mergeCell ref="H5:I6"/>
    <mergeCell ref="J5:K6"/>
    <mergeCell ref="L5:M6"/>
    <mergeCell ref="N5:O6"/>
    <mergeCell ref="P5:P7"/>
    <mergeCell ref="A40:B45"/>
    <mergeCell ref="C40:D40"/>
    <mergeCell ref="E40:G40"/>
    <mergeCell ref="A3:C4"/>
    <mergeCell ref="A2:C2"/>
    <mergeCell ref="D3:O4"/>
    <mergeCell ref="C45:D45"/>
    <mergeCell ref="E41:G41"/>
    <mergeCell ref="E42:G42"/>
    <mergeCell ref="E43:G43"/>
    <mergeCell ref="E44:G44"/>
    <mergeCell ref="E45:G45"/>
    <mergeCell ref="C41:D41"/>
    <mergeCell ref="C42:D42"/>
    <mergeCell ref="C43:D43"/>
    <mergeCell ref="C44:D44"/>
    <mergeCell ref="H40:J40"/>
    <mergeCell ref="K40:L40"/>
    <mergeCell ref="M40:Q45"/>
    <mergeCell ref="H44:J44"/>
    <mergeCell ref="K44:L44"/>
    <mergeCell ref="K43:L43"/>
    <mergeCell ref="K45:L45"/>
    <mergeCell ref="H45:J45"/>
    <mergeCell ref="H41:J41"/>
    <mergeCell ref="K41:L41"/>
    <mergeCell ref="H42:J42"/>
    <mergeCell ref="K42:L42"/>
    <mergeCell ref="H43:J43"/>
  </mergeCells>
  <pageMargins left="0" right="0" top="0" bottom="0" header="0.3" footer="0.3"/>
  <pageSetup scale="9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6"/>
  <sheetViews>
    <sheetView tabSelected="1" workbookViewId="0">
      <selection activeCell="C34" sqref="C34"/>
    </sheetView>
  </sheetViews>
  <sheetFormatPr defaultRowHeight="12" x14ac:dyDescent="0.2"/>
  <cols>
    <col min="1" max="1" width="3" style="3" customWidth="1"/>
    <col min="2" max="2" width="24.28515625" style="3" customWidth="1"/>
    <col min="3" max="3" width="20.140625" style="3" bestFit="1" customWidth="1"/>
    <col min="4" max="15" width="6.28515625" style="3" customWidth="1"/>
    <col min="16" max="16" width="7" style="3" customWidth="1"/>
    <col min="17" max="17" width="6.7109375" style="3" customWidth="1"/>
    <col min="18" max="16384" width="9.140625" style="3"/>
  </cols>
  <sheetData>
    <row r="1" spans="1:17" ht="21" customHeight="1" x14ac:dyDescent="0.2"/>
    <row r="2" spans="1:17" s="1" customFormat="1" ht="14.25" x14ac:dyDescent="0.2">
      <c r="A2" s="11" t="s">
        <v>147</v>
      </c>
      <c r="B2" s="11"/>
      <c r="C2" s="11"/>
      <c r="D2" s="11" t="s">
        <v>11</v>
      </c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 t="s">
        <v>148</v>
      </c>
      <c r="Q2" s="11"/>
    </row>
    <row r="3" spans="1:17" s="1" customFormat="1" ht="12" customHeight="1" x14ac:dyDescent="0.2">
      <c r="A3" s="17" t="s">
        <v>51</v>
      </c>
      <c r="B3" s="17"/>
      <c r="C3" s="17"/>
      <c r="D3" s="11" t="s">
        <v>13</v>
      </c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7"/>
      <c r="Q3" s="17"/>
    </row>
    <row r="4" spans="1:17" s="1" customFormat="1" x14ac:dyDescent="0.2">
      <c r="A4" s="17"/>
      <c r="B4" s="17"/>
      <c r="C4" s="17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7"/>
      <c r="Q4" s="17"/>
    </row>
    <row r="5" spans="1:17" s="4" customFormat="1" ht="15" customHeight="1" x14ac:dyDescent="0.25">
      <c r="A5" s="20" t="s">
        <v>0</v>
      </c>
      <c r="B5" s="20" t="s">
        <v>1</v>
      </c>
      <c r="C5" s="20" t="s">
        <v>2</v>
      </c>
      <c r="D5" s="20" t="s">
        <v>5</v>
      </c>
      <c r="E5" s="20"/>
      <c r="F5" s="20" t="s">
        <v>7</v>
      </c>
      <c r="G5" s="20"/>
      <c r="H5" s="16" t="s">
        <v>8</v>
      </c>
      <c r="I5" s="16"/>
      <c r="J5" s="16" t="s">
        <v>9</v>
      </c>
      <c r="K5" s="16"/>
      <c r="L5" s="16" t="s">
        <v>50</v>
      </c>
      <c r="M5" s="16"/>
      <c r="N5" s="16" t="s">
        <v>10</v>
      </c>
      <c r="O5" s="16"/>
      <c r="P5" s="16" t="s">
        <v>3</v>
      </c>
      <c r="Q5" s="16" t="s">
        <v>4</v>
      </c>
    </row>
    <row r="6" spans="1:17" s="4" customFormat="1" ht="21" customHeight="1" x14ac:dyDescent="0.25">
      <c r="A6" s="20"/>
      <c r="B6" s="20"/>
      <c r="C6" s="20"/>
      <c r="D6" s="20"/>
      <c r="E6" s="20"/>
      <c r="F6" s="20"/>
      <c r="G6" s="20"/>
      <c r="H6" s="16"/>
      <c r="I6" s="16"/>
      <c r="J6" s="16"/>
      <c r="K6" s="16"/>
      <c r="L6" s="16"/>
      <c r="M6" s="16"/>
      <c r="N6" s="16"/>
      <c r="O6" s="16"/>
      <c r="P6" s="16"/>
      <c r="Q6" s="16"/>
    </row>
    <row r="7" spans="1:17" s="4" customFormat="1" ht="16.5" customHeight="1" x14ac:dyDescent="0.25">
      <c r="A7" s="20"/>
      <c r="B7" s="20"/>
      <c r="C7" s="20"/>
      <c r="D7" s="6" t="s">
        <v>12</v>
      </c>
      <c r="E7" s="6" t="s">
        <v>6</v>
      </c>
      <c r="F7" s="6" t="s">
        <v>12</v>
      </c>
      <c r="G7" s="6" t="s">
        <v>6</v>
      </c>
      <c r="H7" s="6" t="s">
        <v>12</v>
      </c>
      <c r="I7" s="6" t="s">
        <v>6</v>
      </c>
      <c r="J7" s="6" t="s">
        <v>12</v>
      </c>
      <c r="K7" s="6" t="s">
        <v>6</v>
      </c>
      <c r="L7" s="6" t="s">
        <v>12</v>
      </c>
      <c r="M7" s="6" t="s">
        <v>6</v>
      </c>
      <c r="N7" s="6"/>
      <c r="O7" s="6" t="s">
        <v>6</v>
      </c>
      <c r="P7" s="16"/>
      <c r="Q7" s="16"/>
    </row>
    <row r="8" spans="1:17" x14ac:dyDescent="0.2">
      <c r="A8" s="2">
        <v>1</v>
      </c>
      <c r="B8" s="2" t="s">
        <v>52</v>
      </c>
      <c r="C8" s="2" t="s">
        <v>61</v>
      </c>
      <c r="D8" s="5">
        <v>5</v>
      </c>
      <c r="E8" s="5">
        <f>D8*3</f>
        <v>15</v>
      </c>
      <c r="F8" s="5">
        <v>6</v>
      </c>
      <c r="G8" s="5">
        <f>F8*1</f>
        <v>6</v>
      </c>
      <c r="H8" s="5">
        <v>6</v>
      </c>
      <c r="I8" s="5">
        <f>H8*2</f>
        <v>12</v>
      </c>
      <c r="J8" s="5">
        <v>6</v>
      </c>
      <c r="K8" s="5">
        <f>J8*3</f>
        <v>18</v>
      </c>
      <c r="L8" s="5">
        <v>6</v>
      </c>
      <c r="M8" s="5">
        <f>L8*2</f>
        <v>12</v>
      </c>
      <c r="N8" s="5">
        <v>6</v>
      </c>
      <c r="O8" s="5">
        <f>N8*2</f>
        <v>12</v>
      </c>
      <c r="P8" s="5">
        <f>E8+G8+I8+K8+M8+O8</f>
        <v>75</v>
      </c>
      <c r="Q8" s="5" t="s">
        <v>71</v>
      </c>
    </row>
    <row r="9" spans="1:17" x14ac:dyDescent="0.2">
      <c r="A9" s="2">
        <v>2</v>
      </c>
      <c r="B9" s="2" t="s">
        <v>53</v>
      </c>
      <c r="C9" s="2" t="s">
        <v>62</v>
      </c>
      <c r="D9" s="5">
        <v>5</v>
      </c>
      <c r="E9" s="5">
        <f t="shared" ref="E9:E37" si="0">D9*3</f>
        <v>15</v>
      </c>
      <c r="F9" s="5">
        <v>5</v>
      </c>
      <c r="G9" s="5">
        <f t="shared" ref="G9:G37" si="1">F9*1</f>
        <v>5</v>
      </c>
      <c r="H9" s="5">
        <v>5</v>
      </c>
      <c r="I9" s="5">
        <f t="shared" ref="I9:I37" si="2">H9*2</f>
        <v>10</v>
      </c>
      <c r="J9" s="5">
        <v>5</v>
      </c>
      <c r="K9" s="5">
        <f t="shared" ref="K9:K37" si="3">J9*3</f>
        <v>15</v>
      </c>
      <c r="L9" s="5">
        <v>5</v>
      </c>
      <c r="M9" s="5">
        <f t="shared" ref="M9:M37" si="4">L9*2</f>
        <v>10</v>
      </c>
      <c r="N9" s="5">
        <v>6</v>
      </c>
      <c r="O9" s="5">
        <f t="shared" ref="O9:O37" si="5">N9*2</f>
        <v>12</v>
      </c>
      <c r="P9" s="5">
        <f t="shared" ref="P9:P37" si="6">E9+G9+I9+K9+M9+O9</f>
        <v>67</v>
      </c>
      <c r="Q9" s="5" t="s">
        <v>71</v>
      </c>
    </row>
    <row r="10" spans="1:17" x14ac:dyDescent="0.2">
      <c r="A10" s="2">
        <v>3</v>
      </c>
      <c r="B10" s="2" t="s">
        <v>54</v>
      </c>
      <c r="C10" s="2" t="s">
        <v>63</v>
      </c>
      <c r="D10" s="5">
        <v>5</v>
      </c>
      <c r="E10" s="5">
        <f t="shared" si="0"/>
        <v>15</v>
      </c>
      <c r="F10" s="5">
        <v>6</v>
      </c>
      <c r="G10" s="5">
        <f t="shared" si="1"/>
        <v>6</v>
      </c>
      <c r="H10" s="5">
        <v>6</v>
      </c>
      <c r="I10" s="5">
        <f t="shared" si="2"/>
        <v>12</v>
      </c>
      <c r="J10" s="5">
        <v>6</v>
      </c>
      <c r="K10" s="5">
        <f t="shared" si="3"/>
        <v>18</v>
      </c>
      <c r="L10" s="5">
        <v>6</v>
      </c>
      <c r="M10" s="5">
        <f t="shared" si="4"/>
        <v>12</v>
      </c>
      <c r="N10" s="5">
        <v>5</v>
      </c>
      <c r="O10" s="5">
        <f t="shared" si="5"/>
        <v>10</v>
      </c>
      <c r="P10" s="5">
        <f t="shared" si="6"/>
        <v>73</v>
      </c>
      <c r="Q10" s="5" t="s">
        <v>71</v>
      </c>
    </row>
    <row r="11" spans="1:17" x14ac:dyDescent="0.2">
      <c r="A11" s="2">
        <v>4</v>
      </c>
      <c r="B11" s="2" t="s">
        <v>55</v>
      </c>
      <c r="C11" s="2" t="s">
        <v>76</v>
      </c>
      <c r="D11" s="5">
        <v>6</v>
      </c>
      <c r="E11" s="5">
        <f t="shared" si="0"/>
        <v>18</v>
      </c>
      <c r="F11" s="5">
        <v>5</v>
      </c>
      <c r="G11" s="5">
        <f t="shared" si="1"/>
        <v>5</v>
      </c>
      <c r="H11" s="5">
        <v>6</v>
      </c>
      <c r="I11" s="5">
        <f t="shared" si="2"/>
        <v>12</v>
      </c>
      <c r="J11" s="5">
        <v>6</v>
      </c>
      <c r="K11" s="5">
        <f t="shared" si="3"/>
        <v>18</v>
      </c>
      <c r="L11" s="5">
        <v>6</v>
      </c>
      <c r="M11" s="5">
        <f t="shared" si="4"/>
        <v>12</v>
      </c>
      <c r="N11" s="5">
        <v>5</v>
      </c>
      <c r="O11" s="5">
        <f t="shared" si="5"/>
        <v>10</v>
      </c>
      <c r="P11" s="5">
        <f t="shared" si="6"/>
        <v>75</v>
      </c>
      <c r="Q11" s="5" t="s">
        <v>71</v>
      </c>
    </row>
    <row r="12" spans="1:17" x14ac:dyDescent="0.2">
      <c r="A12" s="2">
        <v>5</v>
      </c>
      <c r="B12" s="2" t="s">
        <v>56</v>
      </c>
      <c r="C12" s="2" t="s">
        <v>64</v>
      </c>
      <c r="D12" s="5">
        <v>4</v>
      </c>
      <c r="E12" s="5">
        <f t="shared" si="0"/>
        <v>12</v>
      </c>
      <c r="F12" s="5">
        <v>5</v>
      </c>
      <c r="G12" s="5">
        <f t="shared" si="1"/>
        <v>5</v>
      </c>
      <c r="H12" s="5">
        <v>6</v>
      </c>
      <c r="I12" s="5">
        <f t="shared" si="2"/>
        <v>12</v>
      </c>
      <c r="J12" s="5">
        <v>6</v>
      </c>
      <c r="K12" s="5">
        <f t="shared" si="3"/>
        <v>18</v>
      </c>
      <c r="L12" s="5">
        <v>5</v>
      </c>
      <c r="M12" s="5">
        <f t="shared" si="4"/>
        <v>10</v>
      </c>
      <c r="N12" s="5">
        <v>4</v>
      </c>
      <c r="O12" s="5">
        <f t="shared" si="5"/>
        <v>8</v>
      </c>
      <c r="P12" s="5">
        <f t="shared" si="6"/>
        <v>65</v>
      </c>
      <c r="Q12" s="5" t="s">
        <v>71</v>
      </c>
    </row>
    <row r="13" spans="1:17" x14ac:dyDescent="0.2">
      <c r="A13" s="2">
        <v>6</v>
      </c>
      <c r="B13" s="2" t="s">
        <v>57</v>
      </c>
      <c r="C13" s="2" t="s">
        <v>65</v>
      </c>
      <c r="D13" s="5">
        <v>4</v>
      </c>
      <c r="E13" s="5">
        <f t="shared" si="0"/>
        <v>12</v>
      </c>
      <c r="F13" s="5">
        <v>4</v>
      </c>
      <c r="G13" s="5">
        <f t="shared" si="1"/>
        <v>4</v>
      </c>
      <c r="H13" s="5">
        <v>6</v>
      </c>
      <c r="I13" s="5">
        <f t="shared" si="2"/>
        <v>12</v>
      </c>
      <c r="J13" s="5">
        <v>5</v>
      </c>
      <c r="K13" s="5">
        <f t="shared" si="3"/>
        <v>15</v>
      </c>
      <c r="L13" s="5">
        <v>5</v>
      </c>
      <c r="M13" s="5">
        <f t="shared" si="4"/>
        <v>10</v>
      </c>
      <c r="N13" s="5">
        <v>6</v>
      </c>
      <c r="O13" s="5">
        <f t="shared" si="5"/>
        <v>12</v>
      </c>
      <c r="P13" s="5">
        <f t="shared" si="6"/>
        <v>65</v>
      </c>
      <c r="Q13" s="5" t="s">
        <v>71</v>
      </c>
    </row>
    <row r="14" spans="1:17" x14ac:dyDescent="0.2">
      <c r="A14" s="2">
        <v>7</v>
      </c>
      <c r="B14" s="2" t="s">
        <v>58</v>
      </c>
      <c r="C14" s="2" t="s">
        <v>66</v>
      </c>
      <c r="D14" s="5">
        <v>5</v>
      </c>
      <c r="E14" s="5">
        <f t="shared" si="0"/>
        <v>15</v>
      </c>
      <c r="F14" s="5">
        <v>5</v>
      </c>
      <c r="G14" s="5">
        <f t="shared" si="1"/>
        <v>5</v>
      </c>
      <c r="H14" s="5">
        <v>6</v>
      </c>
      <c r="I14" s="5">
        <f t="shared" si="2"/>
        <v>12</v>
      </c>
      <c r="J14" s="5">
        <v>4</v>
      </c>
      <c r="K14" s="5">
        <f t="shared" si="3"/>
        <v>12</v>
      </c>
      <c r="L14" s="5">
        <v>5</v>
      </c>
      <c r="M14" s="5">
        <f t="shared" si="4"/>
        <v>10</v>
      </c>
      <c r="N14" s="5">
        <v>4</v>
      </c>
      <c r="O14" s="5">
        <f t="shared" si="5"/>
        <v>8</v>
      </c>
      <c r="P14" s="5">
        <f t="shared" si="6"/>
        <v>62</v>
      </c>
      <c r="Q14" s="5" t="s">
        <v>72</v>
      </c>
    </row>
    <row r="15" spans="1:17" x14ac:dyDescent="0.2">
      <c r="A15" s="2">
        <v>8</v>
      </c>
      <c r="B15" s="2" t="s">
        <v>59</v>
      </c>
      <c r="C15" s="2" t="s">
        <v>67</v>
      </c>
      <c r="D15" s="5">
        <v>4</v>
      </c>
      <c r="E15" s="5">
        <f t="shared" si="0"/>
        <v>12</v>
      </c>
      <c r="F15" s="5">
        <v>6</v>
      </c>
      <c r="G15" s="5">
        <f t="shared" si="1"/>
        <v>6</v>
      </c>
      <c r="H15" s="5">
        <v>5</v>
      </c>
      <c r="I15" s="5">
        <f t="shared" si="2"/>
        <v>10</v>
      </c>
      <c r="J15" s="5">
        <v>4</v>
      </c>
      <c r="K15" s="5">
        <f t="shared" si="3"/>
        <v>12</v>
      </c>
      <c r="L15" s="5">
        <v>6</v>
      </c>
      <c r="M15" s="5">
        <f t="shared" si="4"/>
        <v>12</v>
      </c>
      <c r="N15" s="5">
        <v>6</v>
      </c>
      <c r="O15" s="5">
        <f t="shared" si="5"/>
        <v>12</v>
      </c>
      <c r="P15" s="5">
        <f t="shared" si="6"/>
        <v>64</v>
      </c>
      <c r="Q15" s="5" t="s">
        <v>72</v>
      </c>
    </row>
    <row r="16" spans="1:17" x14ac:dyDescent="0.2">
      <c r="A16" s="2">
        <v>9</v>
      </c>
      <c r="B16" s="2" t="s">
        <v>60</v>
      </c>
      <c r="C16" s="2" t="s">
        <v>109</v>
      </c>
      <c r="D16" s="5">
        <v>5</v>
      </c>
      <c r="E16" s="5">
        <f t="shared" si="0"/>
        <v>15</v>
      </c>
      <c r="F16" s="5">
        <v>6</v>
      </c>
      <c r="G16" s="5">
        <f t="shared" si="1"/>
        <v>6</v>
      </c>
      <c r="H16" s="5">
        <v>6</v>
      </c>
      <c r="I16" s="5">
        <f t="shared" si="2"/>
        <v>12</v>
      </c>
      <c r="J16" s="5">
        <v>5</v>
      </c>
      <c r="K16" s="5">
        <f t="shared" si="3"/>
        <v>15</v>
      </c>
      <c r="L16" s="5">
        <v>6</v>
      </c>
      <c r="M16" s="5">
        <f t="shared" si="4"/>
        <v>12</v>
      </c>
      <c r="N16" s="5">
        <v>6</v>
      </c>
      <c r="O16" s="5">
        <f t="shared" si="5"/>
        <v>12</v>
      </c>
      <c r="P16" s="5">
        <f t="shared" si="6"/>
        <v>72</v>
      </c>
      <c r="Q16" s="5" t="s">
        <v>71</v>
      </c>
    </row>
    <row r="17" spans="1:17" x14ac:dyDescent="0.2">
      <c r="A17" s="2">
        <v>10</v>
      </c>
      <c r="B17" s="2" t="s">
        <v>69</v>
      </c>
      <c r="C17" s="2" t="s">
        <v>68</v>
      </c>
      <c r="D17" s="5">
        <v>5</v>
      </c>
      <c r="E17" s="5">
        <f t="shared" si="0"/>
        <v>15</v>
      </c>
      <c r="F17" s="5">
        <v>6</v>
      </c>
      <c r="G17" s="5">
        <f t="shared" si="1"/>
        <v>6</v>
      </c>
      <c r="H17" s="5">
        <v>6</v>
      </c>
      <c r="I17" s="5">
        <f t="shared" si="2"/>
        <v>12</v>
      </c>
      <c r="J17" s="5">
        <v>6</v>
      </c>
      <c r="K17" s="5">
        <f t="shared" si="3"/>
        <v>18</v>
      </c>
      <c r="L17" s="5">
        <v>6</v>
      </c>
      <c r="M17" s="5">
        <f t="shared" si="4"/>
        <v>12</v>
      </c>
      <c r="N17" s="5">
        <v>6</v>
      </c>
      <c r="O17" s="5">
        <f t="shared" si="5"/>
        <v>12</v>
      </c>
      <c r="P17" s="5">
        <f t="shared" si="6"/>
        <v>75</v>
      </c>
      <c r="Q17" s="5" t="s">
        <v>71</v>
      </c>
    </row>
    <row r="18" spans="1:17" ht="24" x14ac:dyDescent="0.2">
      <c r="A18" s="2">
        <v>11</v>
      </c>
      <c r="B18" s="2" t="s">
        <v>70</v>
      </c>
      <c r="C18" s="8" t="s">
        <v>77</v>
      </c>
      <c r="D18" s="5">
        <v>5</v>
      </c>
      <c r="E18" s="5">
        <f t="shared" si="0"/>
        <v>15</v>
      </c>
      <c r="F18" s="5">
        <v>5</v>
      </c>
      <c r="G18" s="5">
        <f t="shared" si="1"/>
        <v>5</v>
      </c>
      <c r="H18" s="5">
        <v>5</v>
      </c>
      <c r="I18" s="5">
        <f t="shared" si="2"/>
        <v>10</v>
      </c>
      <c r="J18" s="5">
        <v>6</v>
      </c>
      <c r="K18" s="5">
        <f t="shared" si="3"/>
        <v>18</v>
      </c>
      <c r="L18" s="5">
        <v>6</v>
      </c>
      <c r="M18" s="5">
        <f t="shared" si="4"/>
        <v>12</v>
      </c>
      <c r="N18" s="5">
        <v>5</v>
      </c>
      <c r="O18" s="5">
        <f t="shared" si="5"/>
        <v>10</v>
      </c>
      <c r="P18" s="5">
        <f t="shared" si="6"/>
        <v>70</v>
      </c>
      <c r="Q18" s="5" t="s">
        <v>71</v>
      </c>
    </row>
    <row r="19" spans="1:17" x14ac:dyDescent="0.2">
      <c r="A19" s="2">
        <v>12</v>
      </c>
      <c r="B19" s="2" t="s">
        <v>78</v>
      </c>
      <c r="C19" s="2" t="s">
        <v>87</v>
      </c>
      <c r="D19" s="5">
        <v>5</v>
      </c>
      <c r="E19" s="5">
        <f t="shared" si="0"/>
        <v>15</v>
      </c>
      <c r="F19" s="5">
        <v>5</v>
      </c>
      <c r="G19" s="5">
        <f t="shared" si="1"/>
        <v>5</v>
      </c>
      <c r="H19" s="5">
        <v>5</v>
      </c>
      <c r="I19" s="5">
        <f t="shared" si="2"/>
        <v>10</v>
      </c>
      <c r="J19" s="5">
        <v>4</v>
      </c>
      <c r="K19" s="5">
        <f t="shared" si="3"/>
        <v>12</v>
      </c>
      <c r="L19" s="5">
        <v>5</v>
      </c>
      <c r="M19" s="5">
        <f t="shared" si="4"/>
        <v>10</v>
      </c>
      <c r="N19" s="5">
        <v>5</v>
      </c>
      <c r="O19" s="5">
        <f t="shared" si="5"/>
        <v>10</v>
      </c>
      <c r="P19" s="5">
        <f t="shared" si="6"/>
        <v>62</v>
      </c>
      <c r="Q19" s="7" t="s">
        <v>72</v>
      </c>
    </row>
    <row r="20" spans="1:17" ht="24" x14ac:dyDescent="0.2">
      <c r="A20" s="2">
        <v>13</v>
      </c>
      <c r="B20" s="2" t="s">
        <v>79</v>
      </c>
      <c r="C20" s="8" t="s">
        <v>88</v>
      </c>
      <c r="D20" s="5">
        <v>5</v>
      </c>
      <c r="E20" s="5">
        <f t="shared" si="0"/>
        <v>15</v>
      </c>
      <c r="F20" s="5">
        <v>5</v>
      </c>
      <c r="G20" s="5">
        <f t="shared" si="1"/>
        <v>5</v>
      </c>
      <c r="H20" s="5">
        <v>5</v>
      </c>
      <c r="I20" s="5">
        <f t="shared" si="2"/>
        <v>10</v>
      </c>
      <c r="J20" s="5">
        <v>6</v>
      </c>
      <c r="K20" s="5">
        <f t="shared" si="3"/>
        <v>18</v>
      </c>
      <c r="L20" s="5">
        <v>5</v>
      </c>
      <c r="M20" s="5">
        <f t="shared" si="4"/>
        <v>10</v>
      </c>
      <c r="N20" s="5">
        <v>4</v>
      </c>
      <c r="O20" s="5">
        <f t="shared" si="5"/>
        <v>8</v>
      </c>
      <c r="P20" s="5">
        <f t="shared" si="6"/>
        <v>66</v>
      </c>
      <c r="Q20" s="7" t="s">
        <v>71</v>
      </c>
    </row>
    <row r="21" spans="1:17" x14ac:dyDescent="0.2">
      <c r="A21" s="2">
        <v>14</v>
      </c>
      <c r="B21" s="2" t="s">
        <v>80</v>
      </c>
      <c r="C21" s="2" t="s">
        <v>89</v>
      </c>
      <c r="D21" s="5">
        <v>6</v>
      </c>
      <c r="E21" s="5">
        <f t="shared" si="0"/>
        <v>18</v>
      </c>
      <c r="F21" s="5">
        <v>6</v>
      </c>
      <c r="G21" s="5">
        <f t="shared" si="1"/>
        <v>6</v>
      </c>
      <c r="H21" s="5">
        <v>6</v>
      </c>
      <c r="I21" s="5">
        <f t="shared" si="2"/>
        <v>12</v>
      </c>
      <c r="J21" s="5">
        <v>6</v>
      </c>
      <c r="K21" s="5">
        <f t="shared" si="3"/>
        <v>18</v>
      </c>
      <c r="L21" s="5">
        <v>5</v>
      </c>
      <c r="M21" s="5">
        <f t="shared" si="4"/>
        <v>10</v>
      </c>
      <c r="N21" s="5">
        <v>6</v>
      </c>
      <c r="O21" s="5">
        <f t="shared" si="5"/>
        <v>12</v>
      </c>
      <c r="P21" s="5">
        <f t="shared" si="6"/>
        <v>76</v>
      </c>
      <c r="Q21" s="7" t="s">
        <v>71</v>
      </c>
    </row>
    <row r="22" spans="1:17" x14ac:dyDescent="0.2">
      <c r="A22" s="2">
        <v>15</v>
      </c>
      <c r="B22" s="2" t="s">
        <v>81</v>
      </c>
      <c r="C22" s="2" t="s">
        <v>90</v>
      </c>
      <c r="D22" s="5">
        <v>5</v>
      </c>
      <c r="E22" s="5">
        <f t="shared" si="0"/>
        <v>15</v>
      </c>
      <c r="F22" s="5">
        <v>5</v>
      </c>
      <c r="G22" s="5">
        <f t="shared" si="1"/>
        <v>5</v>
      </c>
      <c r="H22" s="5">
        <v>6</v>
      </c>
      <c r="I22" s="5">
        <f t="shared" si="2"/>
        <v>12</v>
      </c>
      <c r="J22" s="5">
        <v>6</v>
      </c>
      <c r="K22" s="5">
        <f t="shared" si="3"/>
        <v>18</v>
      </c>
      <c r="L22" s="5">
        <v>5</v>
      </c>
      <c r="M22" s="5">
        <f t="shared" si="4"/>
        <v>10</v>
      </c>
      <c r="N22" s="5">
        <v>6</v>
      </c>
      <c r="O22" s="5">
        <f t="shared" si="5"/>
        <v>12</v>
      </c>
      <c r="P22" s="5">
        <f t="shared" si="6"/>
        <v>72</v>
      </c>
      <c r="Q22" s="7" t="s">
        <v>71</v>
      </c>
    </row>
    <row r="23" spans="1:17" x14ac:dyDescent="0.2">
      <c r="A23" s="2">
        <v>16</v>
      </c>
      <c r="B23" s="2" t="s">
        <v>82</v>
      </c>
      <c r="C23" s="2" t="s">
        <v>91</v>
      </c>
      <c r="D23" s="5">
        <v>4</v>
      </c>
      <c r="E23" s="5">
        <f t="shared" si="0"/>
        <v>12</v>
      </c>
      <c r="F23" s="5">
        <v>5</v>
      </c>
      <c r="G23" s="5">
        <f t="shared" si="1"/>
        <v>5</v>
      </c>
      <c r="H23" s="5">
        <v>5</v>
      </c>
      <c r="I23" s="5">
        <f t="shared" si="2"/>
        <v>10</v>
      </c>
      <c r="J23" s="5">
        <v>5</v>
      </c>
      <c r="K23" s="5">
        <f t="shared" si="3"/>
        <v>15</v>
      </c>
      <c r="L23" s="5">
        <v>5</v>
      </c>
      <c r="M23" s="5">
        <f t="shared" si="4"/>
        <v>10</v>
      </c>
      <c r="N23" s="5">
        <v>5</v>
      </c>
      <c r="O23" s="5">
        <f t="shared" si="5"/>
        <v>10</v>
      </c>
      <c r="P23" s="5">
        <f t="shared" si="6"/>
        <v>62</v>
      </c>
      <c r="Q23" s="7" t="s">
        <v>72</v>
      </c>
    </row>
    <row r="24" spans="1:17" ht="24" x14ac:dyDescent="0.2">
      <c r="A24" s="2">
        <v>17</v>
      </c>
      <c r="B24" s="2" t="s">
        <v>83</v>
      </c>
      <c r="C24" s="8" t="s">
        <v>92</v>
      </c>
      <c r="D24" s="5">
        <v>6</v>
      </c>
      <c r="E24" s="5">
        <f t="shared" si="0"/>
        <v>18</v>
      </c>
      <c r="F24" s="5">
        <v>6</v>
      </c>
      <c r="G24" s="5">
        <f t="shared" si="1"/>
        <v>6</v>
      </c>
      <c r="H24" s="5">
        <v>5</v>
      </c>
      <c r="I24" s="5">
        <f t="shared" si="2"/>
        <v>10</v>
      </c>
      <c r="J24" s="5">
        <v>5</v>
      </c>
      <c r="K24" s="5">
        <f t="shared" si="3"/>
        <v>15</v>
      </c>
      <c r="L24" s="5">
        <v>5</v>
      </c>
      <c r="M24" s="5">
        <f t="shared" si="4"/>
        <v>10</v>
      </c>
      <c r="N24" s="5">
        <v>4</v>
      </c>
      <c r="O24" s="5">
        <f t="shared" si="5"/>
        <v>8</v>
      </c>
      <c r="P24" s="5">
        <f t="shared" si="6"/>
        <v>67</v>
      </c>
      <c r="Q24" s="7" t="s">
        <v>71</v>
      </c>
    </row>
    <row r="25" spans="1:17" ht="24" x14ac:dyDescent="0.2">
      <c r="A25" s="2">
        <v>18</v>
      </c>
      <c r="B25" s="2" t="s">
        <v>93</v>
      </c>
      <c r="C25" s="8" t="s">
        <v>94</v>
      </c>
      <c r="D25" s="5">
        <v>5</v>
      </c>
      <c r="E25" s="5">
        <f t="shared" si="0"/>
        <v>15</v>
      </c>
      <c r="F25" s="5">
        <v>5</v>
      </c>
      <c r="G25" s="5">
        <f t="shared" si="1"/>
        <v>5</v>
      </c>
      <c r="H25" s="5">
        <v>5</v>
      </c>
      <c r="I25" s="5">
        <f t="shared" si="2"/>
        <v>10</v>
      </c>
      <c r="J25" s="5">
        <v>5</v>
      </c>
      <c r="K25" s="5">
        <f t="shared" si="3"/>
        <v>15</v>
      </c>
      <c r="L25" s="5">
        <v>5</v>
      </c>
      <c r="M25" s="5">
        <f t="shared" si="4"/>
        <v>10</v>
      </c>
      <c r="N25" s="5">
        <v>5</v>
      </c>
      <c r="O25" s="5">
        <f t="shared" si="5"/>
        <v>10</v>
      </c>
      <c r="P25" s="5">
        <f t="shared" si="6"/>
        <v>65</v>
      </c>
      <c r="Q25" s="7" t="s">
        <v>71</v>
      </c>
    </row>
    <row r="26" spans="1:17" ht="24" x14ac:dyDescent="0.2">
      <c r="A26" s="2">
        <v>19</v>
      </c>
      <c r="B26" s="2" t="s">
        <v>84</v>
      </c>
      <c r="C26" s="8" t="s">
        <v>95</v>
      </c>
      <c r="D26" s="5">
        <v>5</v>
      </c>
      <c r="E26" s="5">
        <f t="shared" si="0"/>
        <v>15</v>
      </c>
      <c r="F26" s="5">
        <v>5</v>
      </c>
      <c r="G26" s="5">
        <f t="shared" si="1"/>
        <v>5</v>
      </c>
      <c r="H26" s="5">
        <v>5</v>
      </c>
      <c r="I26" s="5">
        <f t="shared" si="2"/>
        <v>10</v>
      </c>
      <c r="J26" s="5">
        <v>5</v>
      </c>
      <c r="K26" s="5">
        <f t="shared" si="3"/>
        <v>15</v>
      </c>
      <c r="L26" s="5">
        <v>5</v>
      </c>
      <c r="M26" s="5">
        <f t="shared" si="4"/>
        <v>10</v>
      </c>
      <c r="N26" s="5">
        <v>5</v>
      </c>
      <c r="O26" s="5">
        <f t="shared" si="5"/>
        <v>10</v>
      </c>
      <c r="P26" s="5">
        <f t="shared" si="6"/>
        <v>65</v>
      </c>
      <c r="Q26" s="7" t="s">
        <v>71</v>
      </c>
    </row>
    <row r="27" spans="1:17" x14ac:dyDescent="0.2">
      <c r="A27" s="2">
        <v>20</v>
      </c>
      <c r="B27" s="2" t="s">
        <v>85</v>
      </c>
      <c r="C27" s="2" t="s">
        <v>96</v>
      </c>
      <c r="D27" s="5">
        <v>4</v>
      </c>
      <c r="E27" s="5">
        <f t="shared" si="0"/>
        <v>12</v>
      </c>
      <c r="F27" s="5">
        <v>4</v>
      </c>
      <c r="G27" s="5">
        <f t="shared" si="1"/>
        <v>4</v>
      </c>
      <c r="H27" s="5">
        <v>6</v>
      </c>
      <c r="I27" s="5">
        <f t="shared" si="2"/>
        <v>12</v>
      </c>
      <c r="J27" s="5">
        <v>5</v>
      </c>
      <c r="K27" s="5">
        <f t="shared" si="3"/>
        <v>15</v>
      </c>
      <c r="L27" s="5">
        <v>5</v>
      </c>
      <c r="M27" s="5">
        <f t="shared" si="4"/>
        <v>10</v>
      </c>
      <c r="N27" s="5">
        <v>5</v>
      </c>
      <c r="O27" s="5">
        <f t="shared" si="5"/>
        <v>10</v>
      </c>
      <c r="P27" s="5">
        <f t="shared" si="6"/>
        <v>63</v>
      </c>
      <c r="Q27" s="7" t="s">
        <v>72</v>
      </c>
    </row>
    <row r="28" spans="1:17" x14ac:dyDescent="0.2">
      <c r="A28" s="2">
        <v>21</v>
      </c>
      <c r="B28" s="2" t="s">
        <v>86</v>
      </c>
      <c r="C28" s="2" t="s">
        <v>97</v>
      </c>
      <c r="D28" s="5">
        <v>5</v>
      </c>
      <c r="E28" s="5">
        <f t="shared" si="0"/>
        <v>15</v>
      </c>
      <c r="F28" s="5">
        <v>5</v>
      </c>
      <c r="G28" s="5">
        <f t="shared" si="1"/>
        <v>5</v>
      </c>
      <c r="H28" s="5">
        <v>5</v>
      </c>
      <c r="I28" s="5">
        <f t="shared" si="2"/>
        <v>10</v>
      </c>
      <c r="J28" s="5">
        <v>5</v>
      </c>
      <c r="K28" s="5">
        <f t="shared" si="3"/>
        <v>15</v>
      </c>
      <c r="L28" s="5">
        <v>5</v>
      </c>
      <c r="M28" s="5">
        <f t="shared" si="4"/>
        <v>10</v>
      </c>
      <c r="N28" s="5">
        <v>5</v>
      </c>
      <c r="O28" s="5">
        <f t="shared" si="5"/>
        <v>10</v>
      </c>
      <c r="P28" s="5">
        <f t="shared" si="6"/>
        <v>65</v>
      </c>
      <c r="Q28" s="7" t="s">
        <v>71</v>
      </c>
    </row>
    <row r="29" spans="1:17" x14ac:dyDescent="0.2">
      <c r="A29" s="2">
        <v>22</v>
      </c>
      <c r="B29" s="2" t="s">
        <v>102</v>
      </c>
      <c r="C29" s="2" t="s">
        <v>98</v>
      </c>
      <c r="D29" s="5">
        <v>5</v>
      </c>
      <c r="E29" s="5">
        <f t="shared" si="0"/>
        <v>15</v>
      </c>
      <c r="F29" s="5">
        <v>5</v>
      </c>
      <c r="G29" s="5">
        <f t="shared" si="1"/>
        <v>5</v>
      </c>
      <c r="H29" s="5">
        <v>5</v>
      </c>
      <c r="I29" s="5">
        <f t="shared" si="2"/>
        <v>10</v>
      </c>
      <c r="J29" s="5">
        <v>5</v>
      </c>
      <c r="K29" s="5">
        <f t="shared" si="3"/>
        <v>15</v>
      </c>
      <c r="L29" s="5">
        <v>5</v>
      </c>
      <c r="M29" s="5">
        <f t="shared" si="4"/>
        <v>10</v>
      </c>
      <c r="N29" s="5">
        <v>5</v>
      </c>
      <c r="O29" s="5">
        <f t="shared" si="5"/>
        <v>10</v>
      </c>
      <c r="P29" s="5">
        <f t="shared" si="6"/>
        <v>65</v>
      </c>
      <c r="Q29" s="7" t="s">
        <v>71</v>
      </c>
    </row>
    <row r="30" spans="1:17" x14ac:dyDescent="0.2">
      <c r="A30" s="2">
        <v>23</v>
      </c>
      <c r="B30" s="2" t="s">
        <v>121</v>
      </c>
      <c r="C30" s="2" t="s">
        <v>99</v>
      </c>
      <c r="D30" s="5">
        <v>5</v>
      </c>
      <c r="E30" s="5">
        <f t="shared" si="0"/>
        <v>15</v>
      </c>
      <c r="F30" s="5">
        <v>5</v>
      </c>
      <c r="G30" s="5">
        <f t="shared" si="1"/>
        <v>5</v>
      </c>
      <c r="H30" s="5">
        <v>5</v>
      </c>
      <c r="I30" s="5">
        <f t="shared" si="2"/>
        <v>10</v>
      </c>
      <c r="J30" s="5">
        <v>5</v>
      </c>
      <c r="K30" s="5">
        <f t="shared" si="3"/>
        <v>15</v>
      </c>
      <c r="L30" s="5">
        <v>5</v>
      </c>
      <c r="M30" s="5">
        <f t="shared" si="4"/>
        <v>10</v>
      </c>
      <c r="N30" s="5">
        <v>5</v>
      </c>
      <c r="O30" s="5">
        <f t="shared" si="5"/>
        <v>10</v>
      </c>
      <c r="P30" s="5">
        <f t="shared" si="6"/>
        <v>65</v>
      </c>
      <c r="Q30" s="7" t="s">
        <v>71</v>
      </c>
    </row>
    <row r="31" spans="1:17" x14ac:dyDescent="0.2">
      <c r="A31" s="2">
        <v>24</v>
      </c>
      <c r="B31" s="2" t="s">
        <v>120</v>
      </c>
      <c r="C31" s="2" t="s">
        <v>100</v>
      </c>
      <c r="D31" s="5">
        <v>5</v>
      </c>
      <c r="E31" s="5">
        <f t="shared" si="0"/>
        <v>15</v>
      </c>
      <c r="F31" s="5">
        <v>5</v>
      </c>
      <c r="G31" s="5">
        <f t="shared" si="1"/>
        <v>5</v>
      </c>
      <c r="H31" s="5">
        <v>6</v>
      </c>
      <c r="I31" s="5">
        <f t="shared" si="2"/>
        <v>12</v>
      </c>
      <c r="J31" s="5">
        <v>6</v>
      </c>
      <c r="K31" s="5">
        <f t="shared" si="3"/>
        <v>18</v>
      </c>
      <c r="L31" s="5">
        <v>6</v>
      </c>
      <c r="M31" s="5">
        <f t="shared" si="4"/>
        <v>12</v>
      </c>
      <c r="N31" s="5">
        <v>5</v>
      </c>
      <c r="O31" s="5">
        <f t="shared" si="5"/>
        <v>10</v>
      </c>
      <c r="P31" s="5">
        <f t="shared" si="6"/>
        <v>72</v>
      </c>
      <c r="Q31" s="7" t="s">
        <v>71</v>
      </c>
    </row>
    <row r="32" spans="1:17" x14ac:dyDescent="0.2">
      <c r="A32" s="2">
        <v>25</v>
      </c>
      <c r="B32" s="2" t="s">
        <v>118</v>
      </c>
      <c r="C32" s="2" t="s">
        <v>101</v>
      </c>
      <c r="D32" s="5">
        <v>6</v>
      </c>
      <c r="E32" s="5">
        <f t="shared" si="0"/>
        <v>18</v>
      </c>
      <c r="F32" s="5">
        <v>4</v>
      </c>
      <c r="G32" s="5">
        <f t="shared" si="1"/>
        <v>4</v>
      </c>
      <c r="H32" s="5">
        <v>5</v>
      </c>
      <c r="I32" s="5">
        <f t="shared" si="2"/>
        <v>10</v>
      </c>
      <c r="J32" s="5">
        <v>5</v>
      </c>
      <c r="K32" s="5">
        <f t="shared" si="3"/>
        <v>15</v>
      </c>
      <c r="L32" s="5">
        <v>5</v>
      </c>
      <c r="M32" s="5">
        <f t="shared" si="4"/>
        <v>10</v>
      </c>
      <c r="N32" s="5">
        <v>5</v>
      </c>
      <c r="O32" s="5">
        <f t="shared" si="5"/>
        <v>10</v>
      </c>
      <c r="P32" s="5">
        <f t="shared" si="6"/>
        <v>67</v>
      </c>
      <c r="Q32" s="7" t="s">
        <v>71</v>
      </c>
    </row>
    <row r="33" spans="1:17" x14ac:dyDescent="0.2">
      <c r="A33" s="2">
        <v>26</v>
      </c>
      <c r="B33" s="2" t="s">
        <v>119</v>
      </c>
      <c r="C33" s="2" t="s">
        <v>103</v>
      </c>
      <c r="D33" s="5">
        <v>5</v>
      </c>
      <c r="E33" s="5">
        <f t="shared" si="0"/>
        <v>15</v>
      </c>
      <c r="F33" s="5">
        <v>5</v>
      </c>
      <c r="G33" s="5">
        <f t="shared" si="1"/>
        <v>5</v>
      </c>
      <c r="H33" s="5">
        <v>5</v>
      </c>
      <c r="I33" s="5">
        <f t="shared" si="2"/>
        <v>10</v>
      </c>
      <c r="J33" s="5">
        <v>5</v>
      </c>
      <c r="K33" s="5">
        <f t="shared" si="3"/>
        <v>15</v>
      </c>
      <c r="L33" s="5">
        <v>5</v>
      </c>
      <c r="M33" s="5">
        <f t="shared" si="4"/>
        <v>10</v>
      </c>
      <c r="N33" s="5">
        <v>5</v>
      </c>
      <c r="O33" s="5">
        <f t="shared" si="5"/>
        <v>10</v>
      </c>
      <c r="P33" s="5">
        <f t="shared" si="6"/>
        <v>65</v>
      </c>
      <c r="Q33" s="7" t="s">
        <v>71</v>
      </c>
    </row>
    <row r="34" spans="1:17" x14ac:dyDescent="0.2">
      <c r="A34" s="2">
        <v>27</v>
      </c>
      <c r="B34" s="2" t="s">
        <v>104</v>
      </c>
      <c r="C34" s="2" t="s">
        <v>105</v>
      </c>
      <c r="D34" s="5">
        <v>5</v>
      </c>
      <c r="E34" s="5">
        <f t="shared" si="0"/>
        <v>15</v>
      </c>
      <c r="F34" s="5">
        <v>6</v>
      </c>
      <c r="G34" s="5">
        <f t="shared" si="1"/>
        <v>6</v>
      </c>
      <c r="H34" s="5">
        <v>6</v>
      </c>
      <c r="I34" s="5">
        <f t="shared" si="2"/>
        <v>12</v>
      </c>
      <c r="J34" s="5">
        <v>6</v>
      </c>
      <c r="K34" s="5">
        <f t="shared" si="3"/>
        <v>18</v>
      </c>
      <c r="L34" s="5">
        <v>6</v>
      </c>
      <c r="M34" s="5">
        <f t="shared" si="4"/>
        <v>12</v>
      </c>
      <c r="N34" s="5">
        <v>6</v>
      </c>
      <c r="O34" s="5">
        <f t="shared" si="5"/>
        <v>12</v>
      </c>
      <c r="P34" s="5">
        <f t="shared" si="6"/>
        <v>75</v>
      </c>
      <c r="Q34" s="7" t="s">
        <v>71</v>
      </c>
    </row>
    <row r="35" spans="1:17" x14ac:dyDescent="0.2">
      <c r="A35" s="2">
        <v>28</v>
      </c>
      <c r="B35" s="2" t="s">
        <v>122</v>
      </c>
      <c r="C35" s="2" t="s">
        <v>106</v>
      </c>
      <c r="D35" s="5">
        <v>6</v>
      </c>
      <c r="E35" s="5">
        <f t="shared" si="0"/>
        <v>18</v>
      </c>
      <c r="F35" s="5">
        <v>6</v>
      </c>
      <c r="G35" s="5">
        <f t="shared" si="1"/>
        <v>6</v>
      </c>
      <c r="H35" s="5">
        <v>6</v>
      </c>
      <c r="I35" s="5">
        <f t="shared" si="2"/>
        <v>12</v>
      </c>
      <c r="J35" s="5">
        <v>5</v>
      </c>
      <c r="K35" s="5">
        <f t="shared" si="3"/>
        <v>15</v>
      </c>
      <c r="L35" s="5">
        <v>5</v>
      </c>
      <c r="M35" s="5">
        <f t="shared" si="4"/>
        <v>10</v>
      </c>
      <c r="N35" s="5">
        <v>5</v>
      </c>
      <c r="O35" s="5">
        <f t="shared" si="5"/>
        <v>10</v>
      </c>
      <c r="P35" s="5">
        <f t="shared" si="6"/>
        <v>71</v>
      </c>
      <c r="Q35" s="7" t="s">
        <v>71</v>
      </c>
    </row>
    <row r="36" spans="1:17" x14ac:dyDescent="0.2">
      <c r="A36" s="2">
        <v>29</v>
      </c>
      <c r="B36" s="2" t="s">
        <v>107</v>
      </c>
      <c r="C36" s="2" t="s">
        <v>108</v>
      </c>
      <c r="D36" s="5">
        <v>5</v>
      </c>
      <c r="E36" s="5">
        <f t="shared" si="0"/>
        <v>15</v>
      </c>
      <c r="F36" s="5">
        <v>5</v>
      </c>
      <c r="G36" s="5">
        <f t="shared" si="1"/>
        <v>5</v>
      </c>
      <c r="H36" s="5">
        <v>5</v>
      </c>
      <c r="I36" s="5">
        <f t="shared" si="2"/>
        <v>10</v>
      </c>
      <c r="J36" s="5">
        <v>5</v>
      </c>
      <c r="K36" s="5">
        <f t="shared" si="3"/>
        <v>15</v>
      </c>
      <c r="L36" s="5">
        <v>5</v>
      </c>
      <c r="M36" s="5">
        <f t="shared" si="4"/>
        <v>10</v>
      </c>
      <c r="N36" s="5">
        <v>5</v>
      </c>
      <c r="O36" s="5">
        <f t="shared" si="5"/>
        <v>10</v>
      </c>
      <c r="P36" s="5">
        <f t="shared" si="6"/>
        <v>65</v>
      </c>
      <c r="Q36" s="7" t="s">
        <v>71</v>
      </c>
    </row>
    <row r="37" spans="1:17" x14ac:dyDescent="0.2">
      <c r="A37" s="2">
        <v>30</v>
      </c>
      <c r="B37" s="2" t="s">
        <v>110</v>
      </c>
      <c r="C37" s="2" t="s">
        <v>111</v>
      </c>
      <c r="D37" s="5">
        <v>5</v>
      </c>
      <c r="E37" s="5">
        <f t="shared" si="0"/>
        <v>15</v>
      </c>
      <c r="F37" s="5">
        <v>5</v>
      </c>
      <c r="G37" s="5">
        <f t="shared" si="1"/>
        <v>5</v>
      </c>
      <c r="H37" s="5">
        <v>5</v>
      </c>
      <c r="I37" s="5">
        <f t="shared" si="2"/>
        <v>10</v>
      </c>
      <c r="J37" s="5">
        <v>5</v>
      </c>
      <c r="K37" s="5">
        <f t="shared" si="3"/>
        <v>15</v>
      </c>
      <c r="L37" s="5">
        <v>5</v>
      </c>
      <c r="M37" s="5">
        <f t="shared" si="4"/>
        <v>10</v>
      </c>
      <c r="N37" s="5">
        <v>5</v>
      </c>
      <c r="O37" s="5">
        <f t="shared" si="5"/>
        <v>10</v>
      </c>
      <c r="P37" s="5">
        <f t="shared" si="6"/>
        <v>65</v>
      </c>
      <c r="Q37" s="7" t="s">
        <v>71</v>
      </c>
    </row>
    <row r="38" spans="1:17" x14ac:dyDescent="0.2">
      <c r="A38" s="2">
        <v>31</v>
      </c>
      <c r="B38" s="2" t="s">
        <v>112</v>
      </c>
      <c r="C38" s="2" t="s">
        <v>115</v>
      </c>
      <c r="D38" s="7">
        <v>4</v>
      </c>
      <c r="E38" s="7">
        <f t="shared" ref="E38:E40" si="7">D38*3</f>
        <v>12</v>
      </c>
      <c r="F38" s="7">
        <v>5</v>
      </c>
      <c r="G38" s="7">
        <f t="shared" ref="G38:G40" si="8">F38*1</f>
        <v>5</v>
      </c>
      <c r="H38" s="7">
        <v>5</v>
      </c>
      <c r="I38" s="7">
        <f t="shared" ref="I38:I40" si="9">H38*2</f>
        <v>10</v>
      </c>
      <c r="J38" s="7">
        <v>5</v>
      </c>
      <c r="K38" s="7">
        <f t="shared" ref="K38:K40" si="10">J38*3</f>
        <v>15</v>
      </c>
      <c r="L38" s="7">
        <v>6</v>
      </c>
      <c r="M38" s="7">
        <f t="shared" ref="M38:M40" si="11">L38*2</f>
        <v>12</v>
      </c>
      <c r="N38" s="7">
        <v>6</v>
      </c>
      <c r="O38" s="7">
        <f t="shared" ref="O38:O40" si="12">N38*2</f>
        <v>12</v>
      </c>
      <c r="P38" s="7">
        <f t="shared" ref="P38:P40" si="13">E38+G38+I38+K38+M38+O38</f>
        <v>66</v>
      </c>
      <c r="Q38" s="7" t="s">
        <v>71</v>
      </c>
    </row>
    <row r="39" spans="1:17" x14ac:dyDescent="0.2">
      <c r="A39" s="2">
        <v>32</v>
      </c>
      <c r="B39" s="2" t="s">
        <v>113</v>
      </c>
      <c r="C39" s="2" t="s">
        <v>114</v>
      </c>
      <c r="D39" s="7">
        <v>5</v>
      </c>
      <c r="E39" s="7">
        <f t="shared" si="7"/>
        <v>15</v>
      </c>
      <c r="F39" s="7">
        <v>5</v>
      </c>
      <c r="G39" s="7">
        <f t="shared" si="8"/>
        <v>5</v>
      </c>
      <c r="H39" s="7">
        <v>5</v>
      </c>
      <c r="I39" s="7">
        <f t="shared" si="9"/>
        <v>10</v>
      </c>
      <c r="J39" s="7">
        <v>5</v>
      </c>
      <c r="K39" s="7">
        <f t="shared" si="10"/>
        <v>15</v>
      </c>
      <c r="L39" s="7">
        <v>4</v>
      </c>
      <c r="M39" s="7">
        <f t="shared" si="11"/>
        <v>8</v>
      </c>
      <c r="N39" s="7">
        <v>6</v>
      </c>
      <c r="O39" s="7">
        <f t="shared" si="12"/>
        <v>12</v>
      </c>
      <c r="P39" s="7">
        <f t="shared" si="13"/>
        <v>65</v>
      </c>
      <c r="Q39" s="7" t="s">
        <v>71</v>
      </c>
    </row>
    <row r="40" spans="1:17" x14ac:dyDescent="0.2">
      <c r="A40" s="2">
        <v>33</v>
      </c>
      <c r="B40" s="2" t="s">
        <v>116</v>
      </c>
      <c r="C40" s="2" t="s">
        <v>117</v>
      </c>
      <c r="D40" s="7">
        <v>5</v>
      </c>
      <c r="E40" s="7">
        <f t="shared" si="7"/>
        <v>15</v>
      </c>
      <c r="F40" s="7">
        <v>6</v>
      </c>
      <c r="G40" s="7">
        <f t="shared" si="8"/>
        <v>6</v>
      </c>
      <c r="H40" s="7">
        <v>4</v>
      </c>
      <c r="I40" s="7">
        <f t="shared" si="9"/>
        <v>8</v>
      </c>
      <c r="J40" s="7">
        <v>5</v>
      </c>
      <c r="K40" s="7">
        <f t="shared" si="10"/>
        <v>15</v>
      </c>
      <c r="L40" s="7">
        <v>5</v>
      </c>
      <c r="M40" s="7">
        <f t="shared" si="11"/>
        <v>10</v>
      </c>
      <c r="N40" s="7">
        <v>5</v>
      </c>
      <c r="O40" s="7">
        <f t="shared" si="12"/>
        <v>10</v>
      </c>
      <c r="P40" s="7">
        <f t="shared" si="13"/>
        <v>64</v>
      </c>
      <c r="Q40" s="7" t="s">
        <v>72</v>
      </c>
    </row>
    <row r="41" spans="1:17" x14ac:dyDescent="0.2">
      <c r="A41" s="16" t="s">
        <v>15</v>
      </c>
      <c r="B41" s="16"/>
      <c r="C41" s="11" t="s">
        <v>16</v>
      </c>
      <c r="D41" s="11"/>
      <c r="E41" s="11" t="s">
        <v>21</v>
      </c>
      <c r="F41" s="11"/>
      <c r="G41" s="11"/>
      <c r="H41" s="11" t="s">
        <v>19</v>
      </c>
      <c r="I41" s="11"/>
      <c r="J41" s="11"/>
      <c r="K41" s="11" t="s">
        <v>20</v>
      </c>
      <c r="L41" s="11"/>
      <c r="M41" s="12" t="s">
        <v>14</v>
      </c>
      <c r="N41" s="13"/>
      <c r="O41" s="13"/>
      <c r="P41" s="13"/>
      <c r="Q41" s="13"/>
    </row>
    <row r="42" spans="1:17" x14ac:dyDescent="0.2">
      <c r="A42" s="16"/>
      <c r="B42" s="16"/>
      <c r="C42" s="19" t="s">
        <v>73</v>
      </c>
      <c r="D42" s="19"/>
      <c r="E42" s="11"/>
      <c r="F42" s="11"/>
      <c r="G42" s="11"/>
      <c r="H42" s="11"/>
      <c r="I42" s="11"/>
      <c r="J42" s="11"/>
      <c r="K42" s="11"/>
      <c r="L42" s="11"/>
      <c r="M42" s="14"/>
      <c r="N42" s="15"/>
      <c r="O42" s="15"/>
      <c r="P42" s="15"/>
      <c r="Q42" s="15"/>
    </row>
    <row r="43" spans="1:17" x14ac:dyDescent="0.2">
      <c r="A43" s="16"/>
      <c r="B43" s="16"/>
      <c r="C43" s="19" t="s">
        <v>74</v>
      </c>
      <c r="D43" s="19"/>
      <c r="E43" s="11"/>
      <c r="F43" s="11"/>
      <c r="G43" s="11"/>
      <c r="H43" s="11"/>
      <c r="I43" s="11"/>
      <c r="J43" s="11"/>
      <c r="K43" s="11"/>
      <c r="L43" s="11"/>
      <c r="M43" s="14"/>
      <c r="N43" s="15"/>
      <c r="O43" s="15"/>
      <c r="P43" s="15"/>
      <c r="Q43" s="15"/>
    </row>
    <row r="44" spans="1:17" x14ac:dyDescent="0.2">
      <c r="A44" s="16"/>
      <c r="B44" s="16"/>
      <c r="C44" s="18" t="s">
        <v>75</v>
      </c>
      <c r="D44" s="18"/>
      <c r="E44" s="11"/>
      <c r="F44" s="11"/>
      <c r="G44" s="11"/>
      <c r="H44" s="11"/>
      <c r="I44" s="11"/>
      <c r="J44" s="11"/>
      <c r="K44" s="11"/>
      <c r="L44" s="11"/>
      <c r="M44" s="14"/>
      <c r="N44" s="15"/>
      <c r="O44" s="15"/>
      <c r="P44" s="15"/>
      <c r="Q44" s="15"/>
    </row>
    <row r="45" spans="1:17" x14ac:dyDescent="0.2">
      <c r="A45" s="16"/>
      <c r="B45" s="16"/>
      <c r="C45" s="18" t="s">
        <v>18</v>
      </c>
      <c r="D45" s="18"/>
      <c r="E45" s="11"/>
      <c r="F45" s="11"/>
      <c r="G45" s="11"/>
      <c r="H45" s="11"/>
      <c r="I45" s="11"/>
      <c r="J45" s="11"/>
      <c r="K45" s="11"/>
      <c r="L45" s="11"/>
      <c r="M45" s="14"/>
      <c r="N45" s="15"/>
      <c r="O45" s="15"/>
      <c r="P45" s="15"/>
      <c r="Q45" s="15"/>
    </row>
    <row r="46" spans="1:17" x14ac:dyDescent="0.2">
      <c r="A46" s="16"/>
      <c r="B46" s="16"/>
      <c r="C46" s="18"/>
      <c r="D46" s="18"/>
      <c r="E46" s="11"/>
      <c r="F46" s="11"/>
      <c r="G46" s="11"/>
      <c r="H46" s="11"/>
      <c r="I46" s="11"/>
      <c r="J46" s="11"/>
      <c r="K46" s="11"/>
      <c r="L46" s="11"/>
      <c r="M46" s="14"/>
      <c r="N46" s="15"/>
      <c r="O46" s="15"/>
      <c r="P46" s="15"/>
      <c r="Q46" s="15"/>
    </row>
  </sheetData>
  <mergeCells count="43">
    <mergeCell ref="H5:I6"/>
    <mergeCell ref="A2:C2"/>
    <mergeCell ref="D2:O2"/>
    <mergeCell ref="P2:Q2"/>
    <mergeCell ref="A3:C4"/>
    <mergeCell ref="D3:O4"/>
    <mergeCell ref="P3:Q4"/>
    <mergeCell ref="A5:A7"/>
    <mergeCell ref="B5:B7"/>
    <mergeCell ref="C5:C7"/>
    <mergeCell ref="D5:E6"/>
    <mergeCell ref="F5:G6"/>
    <mergeCell ref="J5:K6"/>
    <mergeCell ref="L5:M6"/>
    <mergeCell ref="N5:O6"/>
    <mergeCell ref="P5:P7"/>
    <mergeCell ref="A41:B46"/>
    <mergeCell ref="C41:D41"/>
    <mergeCell ref="E41:G41"/>
    <mergeCell ref="H41:J41"/>
    <mergeCell ref="K41:L41"/>
    <mergeCell ref="H44:J44"/>
    <mergeCell ref="K44:L44"/>
    <mergeCell ref="C45:D45"/>
    <mergeCell ref="E45:G45"/>
    <mergeCell ref="H45:J45"/>
    <mergeCell ref="K45:L45"/>
    <mergeCell ref="Q5:Q7"/>
    <mergeCell ref="M41:Q46"/>
    <mergeCell ref="C42:D42"/>
    <mergeCell ref="E42:G42"/>
    <mergeCell ref="H42:J42"/>
    <mergeCell ref="K42:L42"/>
    <mergeCell ref="C43:D43"/>
    <mergeCell ref="E43:G43"/>
    <mergeCell ref="H43:J43"/>
    <mergeCell ref="K43:L43"/>
    <mergeCell ref="C44:D44"/>
    <mergeCell ref="C46:D46"/>
    <mergeCell ref="E46:G46"/>
    <mergeCell ref="H46:J46"/>
    <mergeCell ref="K46:L46"/>
    <mergeCell ref="E44:G44"/>
  </mergeCells>
  <pageMargins left="0" right="0" top="0" bottom="0" header="0.3" footer="0.3"/>
  <pageSetup scale="8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Хранене</vt:lpstr>
      <vt:lpstr>Хотел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2019-02-27T10:35:15Z</dcterms:modified>
</cp:coreProperties>
</file>